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1180" windowHeight="9000" activeTab="6"/>
  </bookViews>
  <sheets>
    <sheet name="Ф-1" sheetId="1" r:id="rId1"/>
    <sheet name="Ф-2" sheetId="2" r:id="rId2"/>
    <sheet name="Ф-3" sheetId="3" r:id="rId3"/>
    <sheet name="Ф-4" sheetId="4" r:id="rId4"/>
    <sheet name="Ф-5" sheetId="5" r:id="rId5"/>
    <sheet name="Ф-6" sheetId="6" r:id="rId6"/>
    <sheet name="Ф-7" sheetId="7" r:id="rId7"/>
  </sheets>
  <definedNames>
    <definedName name="_xlnm.Print_Titles" localSheetId="0">'Ф-1'!$8:$10</definedName>
    <definedName name="_xlnm.Print_Titles" localSheetId="1">'Ф-2'!$8:$8</definedName>
    <definedName name="_xlnm.Print_Titles" localSheetId="2">'Ф-3'!$8:$8</definedName>
    <definedName name="_xlnm.Print_Titles" localSheetId="3">'Ф-4'!$8:$9</definedName>
    <definedName name="_xlnm.Print_Titles" localSheetId="4">'Ф-5'!$8:$9</definedName>
    <definedName name="_xlnm.Print_Titles" localSheetId="5">'Ф-6'!$12:$13</definedName>
    <definedName name="_xlnm.Print_Area" localSheetId="2">'Ф-3'!$A$1:$K$21</definedName>
    <definedName name="_xlnm.Print_Area" localSheetId="3">'Ф-4'!$A$1:$K$23</definedName>
    <definedName name="_xlnm.Print_Area" localSheetId="4">'Ф-5'!$A$1:$P$43</definedName>
    <definedName name="_xlnm.Print_Area" localSheetId="5">'Ф-6'!$A$1:$G$67</definedName>
  </definedNames>
  <calcPr fullCalcOnLoad="1"/>
</workbook>
</file>

<file path=xl/sharedStrings.xml><?xml version="1.0" encoding="utf-8"?>
<sst xmlns="http://schemas.openxmlformats.org/spreadsheetml/2006/main" count="1737" uniqueCount="516">
  <si>
    <t>№ п/п</t>
  </si>
  <si>
    <t>Единица измерения</t>
  </si>
  <si>
    <t>Наименование целевого показателя (индикатора)</t>
  </si>
  <si>
    <t>Значения целевых показателей (индикаторов)</t>
  </si>
  <si>
    <t>Срок выполнения</t>
  </si>
  <si>
    <t>Ожидаемый непосредственный результат</t>
  </si>
  <si>
    <t>2</t>
  </si>
  <si>
    <t>Наименование меры                                        государственного регулирования</t>
  </si>
  <si>
    <t>Показатель применения меры</t>
  </si>
  <si>
    <t>1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</si>
  <si>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</si>
  <si>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</si>
  <si>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</si>
  <si>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</si>
  <si>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</si>
  <si>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</si>
  <si>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</si>
  <si>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</si>
  <si>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Код аналитической программной классификации</t>
  </si>
  <si>
    <t>Пп</t>
  </si>
  <si>
    <t>ОМ</t>
  </si>
  <si>
    <t>М</t>
  </si>
  <si>
    <t>01</t>
  </si>
  <si>
    <t>02</t>
  </si>
  <si>
    <t>Наименование показателя</t>
  </si>
  <si>
    <t xml:space="preserve">Единица измерения </t>
  </si>
  <si>
    <t>тыс. руб.</t>
  </si>
  <si>
    <t>03</t>
  </si>
  <si>
    <t>04</t>
  </si>
  <si>
    <t>Всего</t>
  </si>
  <si>
    <t>Наименование муниципальной программы, подпрограммы, основного мероприятия, мероприятия</t>
  </si>
  <si>
    <t>МП</t>
  </si>
  <si>
    <t>Расходы бюджета муниципального образования, тыс. рублей</t>
  </si>
  <si>
    <t>Наименование муниципальной программы, подпрограммы</t>
  </si>
  <si>
    <t>Наименование муниципальной услуги (работы)</t>
  </si>
  <si>
    <t>Наименование подпрограммы, основного мероприятия, мероприятия</t>
  </si>
  <si>
    <t>субвенции из бюджета Удмуртской Республики</t>
  </si>
  <si>
    <t>в том числе:</t>
  </si>
  <si>
    <t>субсидии из бюджета Удмуртской Республики</t>
  </si>
  <si>
    <t>средства бюджета Удмуртской Республики, планируемые к привлечению</t>
  </si>
  <si>
    <t>2015 год</t>
  </si>
  <si>
    <t>2016 год</t>
  </si>
  <si>
    <t>2017 год</t>
  </si>
  <si>
    <t>2018 год</t>
  </si>
  <si>
    <t>2019 год</t>
  </si>
  <si>
    <t>3</t>
  </si>
  <si>
    <t>4</t>
  </si>
  <si>
    <t>Развитие дошкольного образования</t>
  </si>
  <si>
    <t>Удельный вес численности детей в возрасте от 0 до 3 лет, охваченных программами поддержки раннего развития, в общей численности детей соответствующего возраста</t>
  </si>
  <si>
    <t>Доступность предшкольного образования (отношение численности детей 5-7 лет, которым предоставлена возможность получать услуги дошкольного образования, к численности детей в возрасте 5-7 лет, скорректированной на численность детей в возрасте 5-7 лет, обучающихся в школе)</t>
  </si>
  <si>
    <t>Доступность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</si>
  <si>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>Среднемесячная номинальная начисленная заработная плата работников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</si>
  <si>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</si>
  <si>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Укомплектованность муниципальных дошкольных образовательных учреждений персоналом в соответствии со штатным расписанием</t>
  </si>
  <si>
    <t>Удовлетворенность родителей качеством оказания муниципальных услуг по предоставлению общедоступного и бесплатного дошкольного образования</t>
  </si>
  <si>
    <t>процентов</t>
  </si>
  <si>
    <t>рублей</t>
  </si>
  <si>
    <t>5</t>
  </si>
  <si>
    <t>Развитие общего образования</t>
  </si>
  <si>
    <t>Развитие дополнительного образования детей</t>
  </si>
  <si>
    <t>Учет детей, претендующих на получение дошкольного образования, предоставление путевок в образовательные учреждения, реализующие основную образовательную программу дошкольного образования</t>
  </si>
  <si>
    <t>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</si>
  <si>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Субвенции на 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</si>
  <si>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Уплата налога на имущество организаций муниципальными дошкольными образовательными организациями</t>
  </si>
  <si>
    <t>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</si>
  <si>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Уплата налога на имущество организаций 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</si>
  <si>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</si>
  <si>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</si>
  <si>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образования, родителей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</si>
  <si>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Предоставление мер социальной поддержки, реализация переданных государственных полномочий Удмуртской Республики</t>
  </si>
  <si>
    <t>05</t>
  </si>
  <si>
    <t>Укрепление материально-технической базы муниципальных дошкольных образовательных организаций</t>
  </si>
  <si>
    <t>Приобретение мебели, оборудования</t>
  </si>
  <si>
    <t>06</t>
  </si>
  <si>
    <t>07</t>
  </si>
  <si>
    <t>Модернизация пищеблоков, создание условия для обеспечения детей полноценным питанием</t>
  </si>
  <si>
    <t>Аттестация рабочих мест по условиям труда и приведение их в соответствие с установленными требованиями</t>
  </si>
  <si>
    <t>Приведение рабочих мест в муниципальных дошкольных образовательных организациях в соответствие с установленными требованиями</t>
  </si>
  <si>
    <t>Реализация мер пожарной безопасности в муниципальных дошкольных образовательных организациях</t>
  </si>
  <si>
    <t>08</t>
  </si>
  <si>
    <t>Обустройство прилегающих территорий к зданиям и сооружениям муниципальных дошкольных образовательных организаций</t>
  </si>
  <si>
    <t>09</t>
  </si>
  <si>
    <t>10</t>
  </si>
  <si>
    <t>11</t>
  </si>
  <si>
    <t>12</t>
  </si>
  <si>
    <t>Уточнение методики расчета нормативных затрат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 (в целях реализации требований  к условиям организации дошкольного образования)</t>
  </si>
  <si>
    <t>Муниципальный правовой акт</t>
  </si>
  <si>
    <t>Увеличение нормативных затрат, используемых для расчета финансового обеспечения оказания муниципальных услуг по предоставлению общедоступного и бесплатного дошкольного образования, осуществления присмотра и ухода за детьми</t>
  </si>
  <si>
    <t>2015-2016 годы</t>
  </si>
  <si>
    <t>Актуализированные образовательные программы дошкольного образования</t>
  </si>
  <si>
    <t>13</t>
  </si>
  <si>
    <t>Муниципальные правовые акты</t>
  </si>
  <si>
    <t>14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</si>
  <si>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</si>
  <si>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15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</si>
  <si>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дошкольных образовательных организаций</t>
  </si>
  <si>
    <t>16</t>
  </si>
  <si>
    <t>Разработка и внедрение системы независимой оценки качества дошкольного образования</t>
  </si>
  <si>
    <t>17</t>
  </si>
  <si>
    <t>Обеспечение и развитие системы обратной связи с потребителями муниципальных услуг в сфере дошкольного образования</t>
  </si>
  <si>
    <t>Публикации о дошкольном образовании в СМИ, сюжеты на радио и телевидении</t>
  </si>
  <si>
    <t>Организация системы регулярного мониторинга удовлетворенности потребителей муниципальных услуг в сфере дошкольного образования (проведение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реагирования)</t>
  </si>
  <si>
    <t>Рассмотрение обращений граждан по вопросам предоставления дошкольного образования, принятие мер реагирования</t>
  </si>
  <si>
    <t>Обеспечение мер пожарной безопасности</t>
  </si>
  <si>
    <t>Оценка качества оказания муниципальных услуг в сфере дошкольного образования потребителями</t>
  </si>
  <si>
    <t>Рассмотрение обращений граждан, принятие мер реагирования</t>
  </si>
  <si>
    <t>Доступность сведений о структурах и должностных лицах, отвечающих за организацию и предоставление муниципальных услуг в сфере дошкольного образования, для населения (потребителей услуг)</t>
  </si>
  <si>
    <t>Объем предоставленной налоговой льготы</t>
  </si>
  <si>
    <t>Реализация основных общеобразовательных программ дошкольного образования</t>
  </si>
  <si>
    <t>Количество воспитанников, посещающих дошкольные образовательные учреждения</t>
  </si>
  <si>
    <t>чел.</t>
  </si>
  <si>
    <t>Субвенция на 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</si>
  <si>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Отвественный исполнитель, соисполнители</t>
  </si>
  <si>
    <t>600</t>
  </si>
  <si>
    <t>иные межбюджетные трансферты из бюджета Удмуртской Республики</t>
  </si>
  <si>
    <t>Количество обучающихся</t>
  </si>
  <si>
    <t>Реализация дополнительных образовательных программ</t>
  </si>
  <si>
    <t>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</si>
  <si>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>Организация обучения по программам дополнительного образования детей физкультурно-спортивной направленности</t>
  </si>
  <si>
    <t>Количество проведенных мероприятий</t>
  </si>
  <si>
    <t>Организационно-методическое и информационное обеспечение деятельности образовательных и научных учреждений</t>
  </si>
  <si>
    <t>Техническое обеспечение процессов документирования и архивирования текущей корреспонденции</t>
  </si>
  <si>
    <t xml:space="preserve">100, 200 </t>
  </si>
  <si>
    <t>100, 200, 800</t>
  </si>
  <si>
    <t>ед.</t>
  </si>
  <si>
    <t xml:space="preserve">Исключение встречных финансовых потоков: средства на уплату земельного налога не учитываются при расчете объема субсидии на выполнение муниципального задания </t>
  </si>
  <si>
    <t xml:space="preserve">собственные средства </t>
  </si>
  <si>
    <t>собственные средства</t>
  </si>
  <si>
    <t>Доля педагогических работников муниципальных дошкольных образовательных учреждений,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дошкольных образовательных учреждений</t>
  </si>
  <si>
    <t>Внедрение федеральных государственных образовательных стандартов (требований) дошкольного образования</t>
  </si>
  <si>
    <t>Информационное сопровождение внедрения эффективного контракта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</si>
  <si>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</si>
  <si>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</si>
  <si>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на ступени начального общего образования</t>
  </si>
  <si>
    <t>на ступени основного общего образования</t>
  </si>
  <si>
    <t>на ступени среднего общего образования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</si>
  <si>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</si>
  <si>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</si>
  <si>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</si>
  <si>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</si>
  <si>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Охват обучающихся муниципальных общеобразовательных организаций горячим питанием</t>
  </si>
  <si>
    <t>Укомплектованность муниципальных общеобразовательных учреждений персоналом в соответствии со штатным расписанием</t>
  </si>
  <si>
    <t>Доля учителей,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учителей муниципальных организаций общего образования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</si>
  <si>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</si>
  <si>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Среднемесячная номинальная начисленная заработная плата учителей муниципальных общеобразовательных учреждений</t>
  </si>
  <si>
    <t>руб.</t>
  </si>
  <si>
    <t>Доля учителей муниципальных общеобразовательных организаций, с которыми заключены эффективные контракты</t>
  </si>
  <si>
    <t>Удовлетворенность потребителей (родителей и детей) качеством оказания услуг по предоставлению общего образования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</si>
  <si>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</si>
  <si>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Доля детей в возрасте 5 - 18 лет с ограниченными возможностями здоровья,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с ограниченными возможностями здоровья этой возрастной группы</t>
  </si>
  <si>
    <t>Количество участников конкурсов, смотров, соревнований, турниров  и т.п. мероприятий, всего,  в том числе:</t>
  </si>
  <si>
    <t>на российском уровне</t>
  </si>
  <si>
    <t>на республиканском уровне</t>
  </si>
  <si>
    <t>Количество победителей и призёров конкурсов, смотров, соревнований, турниров  и т.п. мероприятий, всего, в том числе:</t>
  </si>
  <si>
    <t>Доля муниципальных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учреждений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</si>
  <si>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 в возрасте до 30 лет, в общей численности педагогических работников муниципальных образовательных организаций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</si>
  <si>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 дополнительного образования детей</t>
  </si>
  <si>
    <t>Доля руководителей муниципальных образовательных организаций дополнительного образования детей, с которыми заключены эффективные контракты</t>
  </si>
  <si>
    <t>Доля педагогических работников муниципальных образовательных организаций дополнительного образования детей, с которыми заключены эффективные контракты</t>
  </si>
  <si>
    <t>Удовлетворенность потребителей (родителей и детей) качеством оказания услуг по предоставлению дополнительного образования детей</t>
  </si>
  <si>
    <t>Удельный вес численности руководителей и педагогических работников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</si>
  <si>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</t>
  </si>
  <si>
    <t xml:space="preserve">Доля педагогических работников муниципальных образовательных организаций с высшим образованием, в общей численности педагогических работников муниципальных образовательных организаций </t>
  </si>
  <si>
    <t>баллов</t>
  </si>
  <si>
    <t>Удовлетворенность потребителей качеством оказания муниципальных услуг в сфере образования</t>
  </si>
  <si>
    <t>Среднемесячная начисленная заработная плата педагогических работников муниципальных образовательных организаций</t>
  </si>
  <si>
    <t>Количество вакансий в муниципальных образовательных организациях на начало учебного года</t>
  </si>
  <si>
    <t>Уплата налога на имущество организаций муниципальными общеобразовательными организациями</t>
  </si>
  <si>
    <t>Организация предоставления начального общего, основного общего, среднего общего образования в муниципальных общеобразовательных организациях</t>
  </si>
  <si>
    <t xml:space="preserve">Субсидии из бюджета Удмуртской Республики на уплату налога на имущество организаций муниципальными дошкольными образовательными организациями </t>
  </si>
  <si>
    <t>Социальная поддержка детей-сирот и детей, оставшихся без попечения родителей, обучающихся и воспитывающихся в образовательных учреждениях для детей-сирот и детей, оставшихся без попечения родителей, а также в патронатной семье, и 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для детей-сирот и детей, оставшихся без попечения родителей (выполнение переданных государственных полномочий Удмуртской Республики)</t>
  </si>
  <si>
    <t>Выполнение переданных государственных полномочий Удмуртской Республики</t>
  </si>
  <si>
    <t>Укрепление материально-технической базы муниципальных общеобразовательных организаций</t>
  </si>
  <si>
    <t>Обеспечение завтраком, в том числе из обогащенных продуктов, включая молочные, учащихся 1-5-х классов общеобразовательных учреждений, прогимназий; обеспечение питанием учащихся 1-11-х классов общеобразовательных учреждений, прогимназий, из малоимущих семей</t>
  </si>
  <si>
    <t>Повышение пожарной безопасности, аттестация рабочих мест по условиям труда и приведение их в соответствие с установленными требованиями</t>
  </si>
  <si>
    <t>Обустройство прилегающих территорий к зданиям и сооружениям муниципальных общеобразовательных организаций</t>
  </si>
  <si>
    <t>Благоустроенные прилегающие территории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</si>
  <si>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общего образования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</si>
  <si>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общеобразовательных организаций</t>
  </si>
  <si>
    <t>Муниципальный правовой акт о порядке расчета нормативных затрат. Повышение эффективности использования бюджетных средств</t>
  </si>
  <si>
    <t>Информационное сопровождение мероприятий по внедрению эффективного контракта</t>
  </si>
  <si>
    <t>Муниципальный правовой акт (акты), устанавливающий показатели эффективности деятельности</t>
  </si>
  <si>
    <t>Семинары, совещания с руководителями муниципальных учреждений, разъяснительная работа в трудовых коллективах</t>
  </si>
  <si>
    <t xml:space="preserve">Управление образования </t>
  </si>
  <si>
    <t>Взаимодействие со СМИ в целях публикации информации об общем образовании в печатных средствах массовой информации, а также подготовки сюжетов для теле- и радиопередач</t>
  </si>
  <si>
    <t>Публикации об общем образовании в СМИ, сюжеты на радио и телевидении</t>
  </si>
  <si>
    <t>Публикация данных о деятельности муниципальных общеобразовательных учреждений. Обеспечение открытости данных в соответствии с законодательством</t>
  </si>
  <si>
    <t>Обеспечение и развитие системы обратной связи с потребителями муниципальных услуг в сфере общего образования</t>
  </si>
  <si>
    <t xml:space="preserve">Организация системы регулярного мониторинга удовлетворенности потребителей муниципальных услуг в сфере общего образования </t>
  </si>
  <si>
    <t>Рассмотрение обращений граждан по вопросам предоставления общего образования, принятие мер реагирования</t>
  </si>
  <si>
    <t>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</t>
  </si>
  <si>
    <t>Доступность сведений о структурах и должностных лицах, отвечающих за организацию и предоставление муниципальных услуг в сфере общего образования, для населения (потребителей услуг)</t>
  </si>
  <si>
    <t>Предоставление дополнительного образования детей учреждениями, подведомственноми Управлению образования (спортивная и иная направленность)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</si>
  <si>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</t>
  </si>
  <si>
    <t>Удельный вес муниципальных дошкольных 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</si>
  <si>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Мониторинг и анализ предписаний надзорных органов, принятие мер реагирования</t>
  </si>
  <si>
    <t>Создание условий для развития негосударственного сектора дошкольного образования</t>
  </si>
  <si>
    <t xml:space="preserve">Формирование нормативной правовой базы </t>
  </si>
  <si>
    <t xml:space="preserve">Утверждение перечня требований к условиям организации дошкольного образования, соответствующим федеральным государственным стандартам </t>
  </si>
  <si>
    <t>Уточнение перечня муниципальных услуг, уточнение методики расчета нормативных затрат на оказание муниципальных услуг по предоставлению дошкольного образования, присмотру и уходу за ребенком (с учетом необходимости определения объема финансирования  муниципального заказа, размещаемого в негосударственных организациях)</t>
  </si>
  <si>
    <t>Управление образования</t>
  </si>
  <si>
    <t>Методика проведения оценки качества дошкольного образования, в том числе населением (потребителями услуг), порядок проведения такой оценки. Муниципальный правовой акт (акты)</t>
  </si>
  <si>
    <t>Проведение оценки качества дошкольного образования в разрезе образовательных организаций дошкольного образования</t>
  </si>
  <si>
    <t>Проведение разъяснительной работы в трудовых коллективах, проведение семинаров</t>
  </si>
  <si>
    <t>Разработка и утверждение муниципальной модели (методики) оценки качества дошкольного образования на основе республиканской системы мониторинга деятельности дошкольных образовательных организаций с включением возможности формирования независимого общественного мнения, порядка проведения такой оценки</t>
  </si>
  <si>
    <t>Взаимодействие со СМИ в целях публикации информации о дошкольном образовании в печатных СМИ, а также подготовки сюжетов для теле- и радиопередач</t>
  </si>
  <si>
    <t>Независимая оценка качества дошкольного образования</t>
  </si>
  <si>
    <t>Доля выпускников дошкольных образовательных организаций с высоким уровнем готовности к школе</t>
  </si>
  <si>
    <t>Удельный вес учащихся организаций общего образования, обучающихся в соответствии с федеральными государственными образовательными стандартами, в общей учащихся организаций общего образования, в том числе:</t>
  </si>
  <si>
    <t>Отношение среднего балла единого государственного экзамена (в расчете на предмет) в 10 процентах школ с лучшими результатами единого государственного экзамена к среднему баллу единого государственного экзамена (в расчете на предмет) в 10 процентах школ с худшими результатами единого государственного экзамена</t>
  </si>
  <si>
    <t>Независимая оценка качества общего образования</t>
  </si>
  <si>
    <t>Формирование и развитие современной информационной образовательной среды в муниципальных общеобразовательных организациях</t>
  </si>
  <si>
    <t>Приобретение учебно-лабораторного, спортивного оборудования. Возможность обучения по ФГОС</t>
  </si>
  <si>
    <t>Возможность испольхования информационно-коммуникационных технологий в образовательном процессе. Возможность обучения по ФГОС</t>
  </si>
  <si>
    <t>Формирование системы мониторинга уровня подготовки и социализации  школьников</t>
  </si>
  <si>
    <t>Организация мониторинга готовности обучающихся к освоению программ начального, основного, среднего общего образования и профессионального образования на регулярной основе</t>
  </si>
  <si>
    <t>Организация подготовки и повышения квалификации кадров</t>
  </si>
  <si>
    <t>Целевой набор. Повышение квалификации кадров.</t>
  </si>
  <si>
    <t>18</t>
  </si>
  <si>
    <t>Подготовка и переподготовка кадров для муниципальных общеобразовательных учреждений</t>
  </si>
  <si>
    <t>Целевой набор. Повышение квалификации кадров</t>
  </si>
  <si>
    <t>Разработка и внедрение системы независимой оценки качества общего образования</t>
  </si>
  <si>
    <t xml:space="preserve">Разработка и утверждение муниципальной модели (методики) независимой оценки качества общего образования </t>
  </si>
  <si>
    <t xml:space="preserve">Проведение независимой оценки качества общего образования в разрезе общеобразовательных организаций </t>
  </si>
  <si>
    <t>Методика проведения оценки качества общего образования, порядок проведения такой оценки. Муниципальный правовой акт (акты)</t>
  </si>
  <si>
    <t>Организация и проведение олимпиад школьников на муниципальном уровне</t>
  </si>
  <si>
    <t>19</t>
  </si>
  <si>
    <t>Проведение олимпиад школьников. Выявление одаренных детей</t>
  </si>
  <si>
    <t>Результаты мониторинга, характеризующие качество образования. Приняттие мер реагирования</t>
  </si>
  <si>
    <t>Результаты мониторинга, характеризующие качество образования. Принятие мер реагирования</t>
  </si>
  <si>
    <t>Организация мониторинга готовности учащихся основной школы (8 класс) к выбору образовательной и профессиональной траектории, а также мониторинга уровня социализации выпускников общеобразовательных организаций</t>
  </si>
  <si>
    <t>Независимая оценка качества дополнительного образования детей</t>
  </si>
  <si>
    <t>Удельный вес муниципальных общеобразовательных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</si>
  <si>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Разработка новых образовательных программ и проектов в сфере дополнительного образования детей</t>
  </si>
  <si>
    <t>Проведение семинаров, совещаний по распространению успешного опыта организации дополнительного образования детей</t>
  </si>
  <si>
    <t>Выпуск методических сборников, методических пособий по вопросам организации дополнительного образования детей</t>
  </si>
  <si>
    <t>Новые образовательные программы и проекты в сфере образования детей</t>
  </si>
  <si>
    <t>Методическое сопровождение дополнительного образования детей</t>
  </si>
  <si>
    <t>Укрепление материально-технической базы муниципальных образовательных организаций дополнительного образования детей</t>
  </si>
  <si>
    <t>Приобретение оборудования, инвентаря</t>
  </si>
  <si>
    <t>Обустройство прилегающих территорий к зданиям и сооружениям муниципальных учреждений дополнительного образования детей</t>
  </si>
  <si>
    <t>Благоустройство прилегающих территорий</t>
  </si>
  <si>
    <t>Уточнение ведомственных перечней муниципальных услуг в сфере образования, культуры и молодежной политики, физической культуры и спорта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</si>
  <si>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дополнительного образования детей (с учетом направленности дополнительного образования детей)</t>
  </si>
  <si>
    <t>Муниципальные правовые акты. Обеспечение единых методических подходов к определению муниципальных услуг в сфере дополнительного образования детей</t>
  </si>
  <si>
    <t>Удельный вес муниципальных учреждений дополнительного образования детей,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</si>
  <si>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Внедрение организационно-финансовых механизмов, направленных на повышение эффективности деятельности муниципальных учреждений дополнительного образования детей</t>
  </si>
  <si>
    <t>2016-2017 годы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</si>
  <si>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учреждений дополнительного образования детей</t>
  </si>
  <si>
    <t>Разработка показателей эффективности деятельности руководителей и педагогических работников муниципальных образовательных организаций дополнительного образования детей (с учетом направленности дополнительного образования детей)</t>
  </si>
  <si>
    <t>Заключение эффективных контрактов с руководителями муниципальных образовательных организаций дополнительного образования детей</t>
  </si>
  <si>
    <t>Организация работы по заключению эффективных контрактов с педагогическими работниками муниципальных образовательных организаций дополнительного образования детей</t>
  </si>
  <si>
    <t>Муниципальные правовые акты, устанавливающие показатели эффективности деятельности (с учетом направленности дополнительного образования детей)</t>
  </si>
  <si>
    <t>Взаимодействие со СМИ в целях публикации информации о дополнительном образовании детей в печатных средствах массовой информации, а также подготовки сюжетов для теле- и радиопередач</t>
  </si>
  <si>
    <t>Обеспечение и развитие системы обратной связи с потребителями муниципальных услуг в сфере дополнительного образования детей</t>
  </si>
  <si>
    <t>Рассмотрение обращений граждан по вопросам предоставления дополнительного образования детей, принятие мер реагирования</t>
  </si>
  <si>
    <t>Публикации о дополнительном образовании в СМИ, сюжеты на радио и телевидении</t>
  </si>
  <si>
    <t>Публикация данных о деятельности муниципальных организаций дополнительного образования детей. Обеспечение открытости данных в соответствии с законодательством</t>
  </si>
  <si>
    <t>Доступность сведений о структурах и должностных лицах, отвечающих за организацию и предоставление муниципальных услуг в сфере дополнительного образования детей, для населения (потребителей услуг)</t>
  </si>
  <si>
    <t>Размещение муниципального заказа на оказание муниципальных услуг по предоставлению дополнительного образования детей в негосударственных организациях</t>
  </si>
  <si>
    <t>Развитие негосударственного сектора дополнительного образования детей</t>
  </si>
  <si>
    <t xml:space="preserve">Размещение муниципального заказа в негосударственных организациях, котнтроль за его выполнением </t>
  </si>
  <si>
    <t>Софинасирование программ (проектов) в сфере дополнительного образования детей</t>
  </si>
  <si>
    <t>Муниципальные правовые акты о проведении конкурсов, условиях софинансирования</t>
  </si>
  <si>
    <t>Обновление содержания программ и технологий дополнительного образования детей, распространение успешного опыта</t>
  </si>
  <si>
    <t>Разработка и внедрение системы независимой оценки качества дополнительного образования детей</t>
  </si>
  <si>
    <t>Разработка и утверждение муниципальной модели (методики) независимой оценки качества дополнительного образования детей</t>
  </si>
  <si>
    <t>Проведение независимой оценки качества дополнительного образования детей в разрезе организаций дополнительного образования детей</t>
  </si>
  <si>
    <t>Методика проведения оценки качества дополнительного образования детей, порядок проведения такой оценки. Муниципальный правовой акт (акты)</t>
  </si>
  <si>
    <t>Подготовка и переподготовка кадров для муниципальных учреждений дополнительного образования детей</t>
  </si>
  <si>
    <t>Организация бухгалтерского учета в муниципальных образовательных учреждениях, подведомственных Управлению образования</t>
  </si>
  <si>
    <t>Организационно-методическое и информационное обеспечение деятельности образовательных учреждений</t>
  </si>
  <si>
    <t>Организация и проведение аттестации руководителей муниципальных образовательных учреждений, подведомственных Управлению образования</t>
  </si>
  <si>
    <t>Организация и проведение конкурса профессионального мастерства «Педагог года»</t>
  </si>
  <si>
    <t>Организация работ по уточнению ведомственного перечня муниципальных услуг в сфере образования</t>
  </si>
  <si>
    <t>Организация работ по разработке и реализации комплекса мер по разработке и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</t>
  </si>
  <si>
    <t>Организация работ по разработке и внедрению системы мотивации руководителей и педагогических работников муниципальных образовательных учреждений на достижение результатов профессиональной служебной деятельности, заключению эффективных контрактов с руководителями и педагогическими работниками муниципальных образовательных учреждений</t>
  </si>
  <si>
    <t>Организация работ по разработке и внедрению системы независимой оценки качества образования (по ступеням образования)</t>
  </si>
  <si>
    <t>Организация работ по развитию системы и обеспечению обратной связи с потребителями муниципальных услуг, оказываемых в сфере образования</t>
  </si>
  <si>
    <t>Организация работ по повышению эффективности деятельности муниципальных образовательных организаций, создание условий для развития негосударственного сектора в сфере образования</t>
  </si>
  <si>
    <t>Реализация установленных полномочий (функций), организация управления муниципальной программой «Развитие образования»</t>
  </si>
  <si>
    <t>Осуществление бухгалтерского учета в муниципальных образовательных учреждениях, подведомственных Управлению образования</t>
  </si>
  <si>
    <t>Обеспечение муниципальных образовательных учреждений квалифицированными кадрами</t>
  </si>
  <si>
    <t>Стимулирование педагогических кадров муниципальных образовательных учреждений к достижению результатов профессиональной служебной деятельности</t>
  </si>
  <si>
    <t>Муниципальный правовой акт. Уточнение перечня муниципальных услуг в целях возможности установления четкого задания и контроля за его выполнением, расчета финансового обеспечения задания</t>
  </si>
  <si>
    <t>Внедрение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образования. Повышение эффективности деятельности муниципальных образовательных учреждений</t>
  </si>
  <si>
    <t>Развитие негосударственного сектора в сфере образования (дошкольное образование, дополнительное образование детей). Создание конкурентной среды, способствующей повышению эффективности деятельности муниципальных образовательных учреждений</t>
  </si>
  <si>
    <t>Заключение эффективных контрактов с руководителями и педагогическими работниками муниципальных образовательных учреждений. Повышение эффективности и результативности деятельности системы образования, привлечение в сферу квалифицированных и инициативных специалистов</t>
  </si>
  <si>
    <t>Обеспечение взаимосвязи с потребителями муниципальных услуг. Разработка и реализация мер реагирования на жалобы и предложения потребителей</t>
  </si>
  <si>
    <t>Обеспечение открытости данных в сфере образования</t>
  </si>
  <si>
    <t>Организация разработки муниципальных правовых актов, позволяющих размещать муниципальный заказ на оказание муниципальных услуг по предоставлению дошкольного образования, дополнительного образования детей в негосударственных организациях; размещение муниципального заказа на оказание соответствующих услуг на конкурсной основе, в том числе – в негосударственном секторе</t>
  </si>
  <si>
    <t>Актуализация (разработка) образовательных программ в соответствии с федеральными стандартами дошкольного образования</t>
  </si>
  <si>
    <t>Методическое и информационное сопровождение деятельности образовательных учреждений</t>
  </si>
  <si>
    <t>Проведение независимой оценки качества образования (по ступеням образования). Разработка и реализации по результатам оценки мер, направленных на повышение качества образования</t>
  </si>
  <si>
    <t>Доля руководителей муниципальных дошкольных образовательных организаций МО "Киясовский район", с которыми заключены эффективные контракты</t>
  </si>
  <si>
    <t>Доля педагогических работников муниципальных дошкольных образовательных организаций МО "Киясовский район", с которыми заключены эффективные контракты</t>
  </si>
  <si>
    <t>Доля руководителей муниципальных общеобразовательных организаций МО "Киясовский район", с которыми заключены эффективные контракты</t>
  </si>
  <si>
    <t>Количество программ (проектов) в сфере дополнительного образования детей, реализуемых на территории МО "Киясовкий район", получивших финансовую поддержку в виде грантов</t>
  </si>
  <si>
    <t>Управление системой образования МО "Киясовский район"</t>
  </si>
  <si>
    <t>Оценка качества муниципальной системы образования МО "Киясовский район"</t>
  </si>
  <si>
    <t>Доля муниципальных образовательных организаций МО "Киясовский район", с руководителями которых заключены эффективные контракты</t>
  </si>
  <si>
    <t>Доля  педагогических работников муниципальных образовательных организаций МО "Киясовский район", с которыми заключены эффективные контракты</t>
  </si>
  <si>
    <t>Оказание муниципальной услуги «Прием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учет»</t>
  </si>
  <si>
    <t>Обеспечение деятельности подведомственных учреждений за счет средств бюджета МО "Киясовский район"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</si>
  <si>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</si>
  <si>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в муниципальных образовательных учреждениях МО "Киясовский район", реализация переданных государственных полномочий Удмуртской Республики</t>
  </si>
  <si>
    <t>Капитальный ремонт Киясовского детского сада №1, Калашурского, Карамас-Пельгинского, Ильдибаевского, Мушаковского детских садов</t>
  </si>
  <si>
    <t>Администрация МО "Киясовский район"</t>
  </si>
  <si>
    <t>Строительство дошкольных образовательных учреждений на территории МО "Киясовский район"</t>
  </si>
  <si>
    <t>Строительсто детского сада №3  в с. Киясово</t>
  </si>
  <si>
    <t>Организация работы районных опорных детских садов по федеральным государственным стандартам (требованиям) дошкольного образования</t>
  </si>
  <si>
    <t>Апробация региональной составляющей на районных опорных детских садах и распространение успешного опыта в муниципальные дошкольные образовательные организации</t>
  </si>
  <si>
    <t>Результаты оценки качества дошкольного образования в разрезе образовательных организаций дошкольного образования. Публикация сведений на официальном сайте Администрации МО "Киясовский район"</t>
  </si>
  <si>
    <t>Разработка показателей оценки эффективности деятельности руководителей и педагогических работников муниципальных дошкольных образовательных организаций МО "Киясовский район"</t>
  </si>
  <si>
    <t>Заключение эффективных контрактов с руководителями муниципальных дошкольных образовательных организаций МО "Киясовский район"</t>
  </si>
  <si>
    <t>Организация работы по заключению эффективных контрактов с педагогическими работниками муниципальных дошкольных образовательных организаций МО "Киясовский район"</t>
  </si>
  <si>
    <t>Информирование населения об организации предоставления дошкольного образования в МО "Киясовский район"</t>
  </si>
  <si>
    <t>Заключение эффективных контрактов с педагогическими работниками муниципальных дошкольных образовательных организаций МО "Киясовский район"</t>
  </si>
  <si>
    <t>Подготовка и публикация информации на официальном сайте Администрации МО "Киясовский район" об организации предоставления дошкольного образования МО "Киясовский район", муниципальных правовых актах, регламентирующих деятельность в сфере дошкольного образования, муниципальных образовательных организациях, предоставляющих услуги дошкольного образования</t>
  </si>
  <si>
    <t>Актуальные сведения об организации дошкольного образования в МО "Киясовский район" на официальном сайте Администрации МО "Киясовский район" в сети Интернет</t>
  </si>
  <si>
    <t>Осуществление контроля за публикацией информации о деятельности муниципальных дошкольных образовательных учреждений МО "Киясовский район", предусмотренной законодательством Российской Федерации, на официальных сайтах соответствующих учреждений</t>
  </si>
  <si>
    <t>Актуальные сведения о деятельности муниципальных дошкольных образовательных организаций МО "Киясовский район" на официальных сайтах соответствующих учреждения</t>
  </si>
  <si>
    <t>Публикация на официальном сайте Администрации МО "Киясовский район" и поддержание в актуальном состоянии информации об Управлении образования Администрации МО "Киясовский район", его структурных подразделениях, а также муниципальных учреждениях дошкольного образования МО "Киясовский район", контактных телефонах и адресах электронной почты</t>
  </si>
  <si>
    <t>Субвенции из бюджета Удмуртской Республики на 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</si>
  <si>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>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общеобразовательных учреждениях</t>
  </si>
  <si>
    <t>Средства бюджета МО "Киясовский район" на обеспечение деятельности подведомственных учреждений</t>
  </si>
  <si>
    <t>Обеспечение учащихся общеобразовательных учреждений качественным сбалансированным питанием (МЦП «Детское и школьное питание»)</t>
  </si>
  <si>
    <t>Модернизация пищеблоков в муниципальных дошкольных образовательных организациях (МЦП "Детское и школьное питание")</t>
  </si>
  <si>
    <t>Мероприятия, направленные на обеспечение безопасности условий обучения и воспитания детей в муниципальных дошкольных образовательных организациях "МЦП "Безопасность образовательного учреждения")</t>
  </si>
  <si>
    <t>Модернизация пищеблоков муниципальных общеобразовательных учреждений</t>
  </si>
  <si>
    <t>Мероприятия, направленные на обеспечение безопасности условий обучения детей в муниципальных общеобразовательных организациях (МЦП «Безопасность образовательного учреждения»)</t>
  </si>
  <si>
    <t>Капитальный ремонт и реконструкция муниципальных учреждений общего образования МО "Киясовский район"</t>
  </si>
  <si>
    <t>Капитальный ремонт Атабаевской СОШ</t>
  </si>
  <si>
    <t>Капитальный ремонт Ильдибаевской СОШ</t>
  </si>
  <si>
    <t>Капитальный ремонт Лутохинской СОШ</t>
  </si>
  <si>
    <t>Капитальный ремонт Первомайской СОШ</t>
  </si>
  <si>
    <t>Капитальный ремонт Старосальинской СОШ</t>
  </si>
  <si>
    <t>Результаты оценки качества общего образования в разрезе общеобразовательных организаций. Публикация сведений на официальном сайте Администрации МО "Киясовский район"</t>
  </si>
  <si>
    <t xml:space="preserve">Разработка показателей эффективности деятельности руководителей и педагогических работников муниципальных общеобразовательных организаций МО "Киясовский район" </t>
  </si>
  <si>
    <t>Заключение эффективных контрактов с руководителями муниципальных общеобразовательных организаций МО "Киясовский район"</t>
  </si>
  <si>
    <t>Заключенные эффективные трудовые контракты с руководителями муниципальных общеобразовательных организаций МО "Киясовский район"</t>
  </si>
  <si>
    <t>Организация работы по заключению эффективных контрактов с педагогическими работниками муниципальных общеобразовательных организаций МО "Киясовский район"</t>
  </si>
  <si>
    <t>Заключенные эффективные трудовые контракты с педагогическими работниками муниципальных общеобразовательных организаций МО "Киясовский район"</t>
  </si>
  <si>
    <t>Информирование населения об организации предоставления общего образования в МО "Киясовский район"</t>
  </si>
  <si>
    <t>Подготовка и публикация информации на официальном сайте Администрации МО "Киясовский район"об организации предоставления общего образования в МО "Киясовский район", муниципальных правовых актах, регламентирующих деятельность в сфере общего образования, муниципальных общеобразовательных организациях</t>
  </si>
  <si>
    <t>Публикация актуальных сведений на официальном сайте Администрации МО "Киясовский район". Обеспечение открытости данных об организации общего образования</t>
  </si>
  <si>
    <t>Осуществление контроля за публикацией информации о деятельности муниципальных общеобразовательных учреждений МО "Киясовский район", предусмотренной законодательством Российской Федерации, на официальных сайтах соответствующих учреждений</t>
  </si>
  <si>
    <t>Публикация на официальном сайте Администрации МО "Киясовский район" и поддержание в актуальном состоянии информации об Управлении образования Администрации МО "Киясовский район", его структурных подразделениях, а также муниципальных общеобразовательных организациях МО "Киясовский район", контактных телефонах и адресах электронной почты</t>
  </si>
  <si>
    <t>Управление по культуре, делам молодежи, спорту и туризму</t>
  </si>
  <si>
    <t>Предоставление услуг дополнительного образования детей учреждениями, подведомственноми Управлению по культуре, делам молодежи, спорту и туризму (музыкальная, художественная направленность)</t>
  </si>
  <si>
    <t>Предоставление дополнительного образования детей учреждениями, подведомственноми Управлению образования (спортивная направленность)</t>
  </si>
  <si>
    <t>Обеспечение участия представителей МО "Киясовский район" в конкурсах, смотрах, соревнованиях, турнирах  и т.п. мероприятиях на районном, республиканском, межрегиональном и российском уровнях</t>
  </si>
  <si>
    <t>Управление образования, Управление по культуре, делам молодежи, спорту и туризму</t>
  </si>
  <si>
    <t>Участие представителей  МО "Киясовский район" в конкурсах, смотрах, соревнованиях, турнирах  и т.п. мероприятиях на районном, республиканском, межрегиональном и российском уровнях</t>
  </si>
  <si>
    <t>Мероприятия, направленные на обеспечение безопасности условий для предоставления муниципальных услуг в муниципальных образовательных организаций дополнительного образования детей  (МЦП «Безопасность образовательного учреждения»)</t>
  </si>
  <si>
    <t>Строительство нового здания для МБОУ ДОД «Киясовская ДШИ»</t>
  </si>
  <si>
    <t xml:space="preserve">Реконструкция здания МБОУ ДОД «Подгорновская ДШИ» </t>
  </si>
  <si>
    <t xml:space="preserve">Реконструкция муниципальных учреждений дополнительного образования детей  </t>
  </si>
  <si>
    <t>Результаты оценки качества дополнительного образования детей в разрезе организаций. Публикация сведений на официальном сайте Администрации МО "Киясовский район"</t>
  </si>
  <si>
    <t>Информирование населения об организации предоставления дополнительного образования детей в  МО "Киясовский район"</t>
  </si>
  <si>
    <t>Подготовка и публикация информации на официальном сайте Администрации  МО "Киясовский район" об организации предоставления дополнительного образования детей в  МО "Киясовский район", муниципальных правовых актах, регламентирующих деятельность в сфере дополнительного образования детей, муниципальных организациях дополнительного образования детей</t>
  </si>
  <si>
    <t>Публикация актуальных сведений на официальном сайте Администрации  МО "Киясовский район". Обеспечение открытости данных об организации дополнительного образования детей</t>
  </si>
  <si>
    <t>Осуществление контроля за публикацией информации о деятельности муниципальных организаций дополнительного образования детей  МО "Киясовский район", предусмотренной законодательством Российской Федерации, на официальных сайтах соответствующих организаций</t>
  </si>
  <si>
    <t>Публикация на официальном сайте Администрации МО "Киясовский район" и поддержание в актуальном состоянии информации о структурных подразделениях и должностных лицах Администрации МО "Киясовский район", организующих предоставление дополнительного образования детей, а также муниципальных образовательных организациях дополнительного образования детей МО "Киясовский район", их контактных телефонах и адресах электронной почты</t>
  </si>
  <si>
    <t>Реализация установленных полномочий (функций) Управлением образования Администрации МО "Киясовский район", организация управления муниципальной программой «Развитие образования»</t>
  </si>
  <si>
    <t>Комплектование архива документами Управления образования МО "Киясовский район" и подведомственных ему учреждений,  учет и обеспечение сохранности и использования документов, хранящихся в архиве</t>
  </si>
  <si>
    <t>Организация повышения квалификации педагогических работников, руководителей муниципальных образовательных учреждений МО "Киясовский район"</t>
  </si>
  <si>
    <t>Организация работ по информированию населения об организации предоставления дошкольного, общего, дополнительного образования детей в МО "Киясовский район"</t>
  </si>
  <si>
    <t>Освобождение от уплаты земельного налога муниципальных учреждений МО "Киясовский район" (в части дошкольных образовательных организаций)</t>
  </si>
  <si>
    <t>Освобождение от уплаты земельного налога муниципальных учреждений МО "Киясовский район" (в части учреждений общего образования)</t>
  </si>
  <si>
    <t>Освобождение от уплаты земельного налога муниципальных учреждений МО "Киясовский район" (в части учреждений дополнительного образования детей)</t>
  </si>
  <si>
    <t>Расходы бюджета МО "Киясовский район" на оказание муниципальной услуги (выполнение работы)</t>
  </si>
  <si>
    <t xml:space="preserve">Реализация основных общеобразовательных программ начального, основного, среднего общего образования </t>
  </si>
  <si>
    <t xml:space="preserve">    </t>
  </si>
  <si>
    <t>Управление образования МО "Киясовский район"</t>
  </si>
  <si>
    <t>Управление по культуре, делам молодежи, спорту и туризму МО "Киясовский район"</t>
  </si>
  <si>
    <t>Оказание муниципальных услуг по реализации основных общеобразовательных программ по реализации начального и среднего общего образования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</si>
  <si>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</si>
  <si>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>Реализация установленных полномочий (функций) Управлением образования МО "Киясовский район"</t>
  </si>
  <si>
    <t>Организация бухгалтерского учета в муниципальных образовательных учреждениях, подведомственных Управлению образования МО "Киясовский район"</t>
  </si>
  <si>
    <t>бюджет МО "Киясовский район"</t>
  </si>
  <si>
    <t>Дополнительное образование и воспитание детей</t>
  </si>
  <si>
    <t>Создание условий для реализации муниципальной программы</t>
  </si>
  <si>
    <t>512</t>
  </si>
  <si>
    <t>200</t>
  </si>
  <si>
    <t>100 200 300 800</t>
  </si>
  <si>
    <t>Дополнительного образование и воспитание детей</t>
  </si>
  <si>
    <t>515</t>
  </si>
  <si>
    <t xml:space="preserve">Капитальный ремонт и реконструкция муниципальных дошкольных образовательных учреждений </t>
  </si>
  <si>
    <t>Деятельность муниципальных учреждений дополнительного образования детей Киясовского района в качестве республиканских экспериментальных площадок и опорных учреждений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</si>
  <si>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</si>
  <si>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</si>
  <si>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Удельный вес численности воспитанников дошкольных образовательных организаций, обучающихся по образовательным программам, соответствующим федеральным государственным стандартам) дошкольного образования, в общей численности воспитанников дошкольных образовательных организаций</t>
  </si>
  <si>
    <t>Доля граждан, использующих механизм получения государственных и муниципальных услуг в электронной форме</t>
  </si>
  <si>
    <t>Доля граждан, использующих механизм получения государственных и муниципальных услуг в электронной форме, процентов (к 2018 году - не менее 70%).</t>
  </si>
  <si>
    <t>на районном уровне</t>
  </si>
  <si>
    <t>Количество программ (проектов) в сфере образования, реализуемых на территории района, получивших финансовую поддержку в виде грантов</t>
  </si>
  <si>
    <t>2015-2020 годы</t>
  </si>
  <si>
    <t>Строительство учреждений дополнительного образования на территории  МО "Киясовский район"</t>
  </si>
  <si>
    <t>2016-2020 годы</t>
  </si>
  <si>
    <t>"Развитие образования и воспитание" на 2015-2020 годы</t>
  </si>
  <si>
    <t>Оказание муниципальных услуг по предоставлению общедоступного и бесплатного дошкольного, начального, среднего, общего полного образования</t>
  </si>
  <si>
    <t>Форма 5. Отчет об использовании бюджетных ассигнований бюджета муниципального образования "Киясовский район" на реализацию муниципальной программы</t>
  </si>
  <si>
    <t>Отчет об использовании бюджетных ассигнований бюджета муниципального образования "Киясовский район" на реализацию муниципальной программы по состоянию на 30 июня 2015 года</t>
  </si>
  <si>
    <t>Кассовые расходы, %</t>
  </si>
  <si>
    <t>План на 2015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</si>
  <si>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</si>
  <si>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</si>
  <si>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</si>
  <si>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</si>
  <si>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0110547</t>
  </si>
  <si>
    <t>611</t>
  </si>
  <si>
    <t>0116110</t>
  </si>
  <si>
    <t>0110448</t>
  </si>
  <si>
    <t>612</t>
  </si>
  <si>
    <t>0110424</t>
  </si>
  <si>
    <t>0120431</t>
  </si>
  <si>
    <t>111 244 611 612</t>
  </si>
  <si>
    <t>0126120</t>
  </si>
  <si>
    <t>Расходы за счет доходов от платных услуг, оказываемых казенными учреждениями</t>
  </si>
  <si>
    <t>0126320</t>
  </si>
  <si>
    <t>244</t>
  </si>
  <si>
    <t>0136130</t>
  </si>
  <si>
    <t>Мероприятия по организации летнего отдыха и оздоровления детей и молодежи</t>
  </si>
  <si>
    <t>0136140</t>
  </si>
  <si>
    <t>Реализация молодежной политики</t>
  </si>
  <si>
    <t>Мероприятия в области молодежной политики</t>
  </si>
  <si>
    <t>0146141</t>
  </si>
  <si>
    <t>111 244</t>
  </si>
  <si>
    <t>Молодеж Киясовского района</t>
  </si>
  <si>
    <t>0146142</t>
  </si>
  <si>
    <t>244 360</t>
  </si>
  <si>
    <t>0150000</t>
  </si>
  <si>
    <t>0156012</t>
  </si>
  <si>
    <t>Налог на имущество</t>
  </si>
  <si>
    <t>0150062</t>
  </si>
  <si>
    <t>612 851</t>
  </si>
  <si>
    <t>по состоянию на 30 июня 2015 года</t>
  </si>
  <si>
    <t>Наименование муниципальной программы</t>
  </si>
  <si>
    <t>Развитие образования и воспитание на 2015 - 2020 годы</t>
  </si>
  <si>
    <t xml:space="preserve">Факт за год, предшествующий отчетному  </t>
  </si>
  <si>
    <t>2014 г.</t>
  </si>
  <si>
    <t>План на отчетный год</t>
  </si>
  <si>
    <t>Факт на конец отчетного периода, нарастающим итогом</t>
  </si>
  <si>
    <t>Отклонение факта на конец отчетного периода от плана на отчетный год</t>
  </si>
  <si>
    <t>% исполнения плана на отчетный год</t>
  </si>
  <si>
    <t>Темп роста (снижение) к уровню прошлого года, %</t>
  </si>
  <si>
    <t>Обоснование отклонений значений целевого показателя (индикатора</t>
  </si>
  <si>
    <t xml:space="preserve">Доля детей в возрасте 1 - 6 лет, получающих дошкольную образовательную услугу  в общей численности детей в возрасте 1 - 6 лет на конец отчетного периода увеличилась, всвязи с перенаполняемостью  детей в группах в дошкольных учреждениях с. Киясово, с.Подгорное,с.Первомайское. Данный показатель по отношению к прошлому году снизился, на снижение показателя повлияло увеличение общей численности детей в возрасте 1-6 лет на 37 человек, а открытия новых мест в дошкольных учреждениях нет. </t>
  </si>
  <si>
    <t>Снижение показателя характеризует снижение очередности в дошкольных учреждениях.</t>
  </si>
  <si>
    <t>Перенаполняемость  детей в группах в дошкольных учреждениях с. Киясово, с.Подгорное,с.Первомайское незначительно увеличили показатель.</t>
  </si>
  <si>
    <t>На снижение показателя повлиял такой фактор как увеличение численности населения в возрасте от 0 до 3 лет.</t>
  </si>
  <si>
    <t>В районе нет возможности и условий на создание негосударственных дошкольных учреждений, хотя потребность имеется.</t>
  </si>
  <si>
    <t xml:space="preserve">Требуют капитального ремонта здания дошкольных учреждений Ильдибаевский, Калашурский, Карамас-Пельгинский, Киясовский №1 детские сады. </t>
  </si>
  <si>
    <t>Увеличение будет с 1 сентября 2015 года</t>
  </si>
  <si>
    <t>Снижение показателя обусловлено увеличением численности населения детей в возрасте 5-18 лет.</t>
  </si>
  <si>
    <t xml:space="preserve"> Отчет о выполнении основных мероприятий  муниципальной программы</t>
  </si>
  <si>
    <t>Срок выполнения фактический</t>
  </si>
  <si>
    <t>Достигнутый результат на конец отчетного периода</t>
  </si>
  <si>
    <t>Проблемы, возникшие в ходе реализации мероприятия</t>
  </si>
  <si>
    <t xml:space="preserve"> Отчет о достигнутых значениях целевых показателей (индикаторов) муниципальной программы</t>
  </si>
  <si>
    <t>Форма 1. Отчет о достигнутых значениях целевых показателей (индикаторов) муниципальной программы</t>
  </si>
  <si>
    <t xml:space="preserve"> Форма 2. Отчет о выполнении основных мероприятий  муниципальной программы</t>
  </si>
  <si>
    <t>Форма 3. Финансовая оценка применения мер муниципального регулирования</t>
  </si>
  <si>
    <t>Отчет о финансовой оценке применения мер муниципального регулирования</t>
  </si>
  <si>
    <t>Исполнитель: Плаченова Л.В. 3-24-47</t>
  </si>
  <si>
    <t>Факт на конец отчетного периода, нарастающим итогом,  тыс.руб.</t>
  </si>
  <si>
    <t>Оценка на отчетный год     тыс.руб.</t>
  </si>
  <si>
    <t>Относительное отклонение факта на конец отчетного периода от оценки на отчетный год,    %</t>
  </si>
  <si>
    <t>Освобождение от уплаты земельного налога муниципальных учреждений МО "Киясовский район" (в части Управления образования )</t>
  </si>
  <si>
    <t xml:space="preserve">Исключение встречных финансовых потоков: средства на уплату земельного налога не учитываются при расчете объема средств муниципального бюджета </t>
  </si>
  <si>
    <t xml:space="preserve">Итого по программе </t>
  </si>
  <si>
    <t>Форма 6. Отчет о расходах на реализацию муниципальной программы за счет всех источников финансирования</t>
  </si>
  <si>
    <t>Отчет о расходах на реализацию муниципальной программы за счет всех источников финансирования</t>
  </si>
  <si>
    <t>Оценка расходов на отчетный год (согласно муниципальной программе)   тыс.руб.</t>
  </si>
  <si>
    <t>Фактические расходы на конец отчетного периода, нарастающим итогом,         тыс.руб.</t>
  </si>
  <si>
    <t>Отношение фактических расходов на конец отчетного периода к оценке расходов на отчетный год   %</t>
  </si>
  <si>
    <t>План на отчетный год 2015</t>
  </si>
  <si>
    <t>План на отчетный период, нарастающим итогом</t>
  </si>
  <si>
    <t>Факт на конец отчетного периода</t>
  </si>
  <si>
    <t>% исполнения к плану на отчетный год</t>
  </si>
  <si>
    <t>% исполнения к плану на отчетный период</t>
  </si>
  <si>
    <t>Форма 4. Отчет о выполнении сводных показателей муниципальных заданий на оказание муниципальных услуг (выполнение работ)</t>
  </si>
  <si>
    <t>Отчет о выполнении сводных показателей муниципальных заданий на оказание муниципальных услуг (выполнение работ)</t>
  </si>
  <si>
    <t>Форма 7. Сведения о внесенных за отчетный период изменениях в муниципальную программу</t>
  </si>
  <si>
    <t>Постановление Администрации МО "Киясовский район"</t>
  </si>
  <si>
    <t>07.07.2015 г.</t>
  </si>
  <si>
    <t>Дата принятия</t>
  </si>
  <si>
    <t>Вид правового акта</t>
  </si>
  <si>
    <t>Номер</t>
  </si>
  <si>
    <t>Суть изменений (краткое изложение)</t>
  </si>
  <si>
    <t>Сведения о внесенных за отчетный период изменениях в муниципальную программу</t>
  </si>
  <si>
    <t>Внесены изменения в приложения 5,6 в части объема финансирования в соответствии с уточненным бюджетом. Соответственно, внесены изменения в разделы "Ресурсное обследование за счет средств бюджета МО "Киясовский район" по всем подпрограммам.</t>
  </si>
  <si>
    <t>Со всеми руководителями заключены эффективные контракты</t>
  </si>
  <si>
    <t>Со всеми работниками заключены эффективные контракты</t>
  </si>
  <si>
    <t>По итогам года</t>
  </si>
  <si>
    <t>Требую капитального ремонта 6 общеобразовательных учреждений.</t>
  </si>
  <si>
    <t>Учреждения дополнительного образования ведут занятия и сами учреждения расположены в зданиях школ.</t>
  </si>
  <si>
    <t>ФГОС в 5 классах</t>
  </si>
  <si>
    <t>Все выпускники сдали ЕГЭ</t>
  </si>
  <si>
    <t>Все выпускники получили аттестаты.</t>
  </si>
  <si>
    <t>ФГОС вводится поэтапно. По ФГОСу занимаются начальные классы и 5 класс.</t>
  </si>
  <si>
    <t>Итоги по показателю будут подведены в сентябре.</t>
  </si>
  <si>
    <t>Заявления о зачислении в дошкольное учреждение принимаются по мере поступления.</t>
  </si>
  <si>
    <t>Создана электронная очередь.</t>
  </si>
  <si>
    <t>Субвенция поступает ежемесячно.</t>
  </si>
  <si>
    <t>Расходы по субвенции составили 69,4%</t>
  </si>
  <si>
    <t>Расходы на обеспечение учебного процесса на 1 воспитанника в год 250 рублей, требуется увеличить данные расходы на приобретение учебного материала для обучения по ФГОС.</t>
  </si>
  <si>
    <t>Денежные средства выделяются не по графику,1,5% расходов составляют штрафные санкции.</t>
  </si>
  <si>
    <t>Субвенция поступает ежеквартально</t>
  </si>
  <si>
    <t>Расходы  составили 56,1%</t>
  </si>
  <si>
    <t>Расходы составили 66%</t>
  </si>
  <si>
    <t>Денежные средства не выделены, в связи с изменением законодательства</t>
  </si>
  <si>
    <t>Аттестацтя рабочих мест проведена.</t>
  </si>
  <si>
    <t>Требуется специальная оценка труда.</t>
  </si>
  <si>
    <t>Апробация новых образовательных программ и проектов, распространение успешного опыта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</si>
</sst>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.5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i/>
      <sz val="8.5"/>
      <color indexed="10"/>
      <name val="Times New Roman"/>
      <family val="1"/>
    </font>
    <font>
      <i/>
      <sz val="8.5"/>
      <color indexed="60"/>
      <name val="Times New Roman"/>
      <family val="1"/>
    </font>
    <font>
      <b/>
      <sz val="8.5"/>
      <color indexed="8"/>
      <name val="Times New Roman"/>
      <family val="1"/>
    </font>
    <font>
      <b/>
      <sz val="8.5"/>
      <color indexed="8"/>
      <name val="Calibri"/>
      <family val="2"/>
    </font>
    <font>
      <sz val="8.5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i/>
      <sz val="8.5"/>
      <color rgb="FFFF0000"/>
      <name val="Times New Roman"/>
      <family val="1"/>
    </font>
    <font>
      <sz val="8.5"/>
      <color theme="1"/>
      <name val="Times New Roman"/>
      <family val="1"/>
    </font>
    <font>
      <i/>
      <sz val="8.5"/>
      <color rgb="FFC00000"/>
      <name val="Times New Roman"/>
      <family val="1"/>
    </font>
    <font>
      <b/>
      <sz val="8.5"/>
      <color theme="1"/>
      <name val="Times New Roman"/>
      <family val="1"/>
    </font>
    <font>
      <b/>
      <sz val="8.5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8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/>
    </xf>
    <xf numFmtId="49" fontId="0" fillId="0" borderId="0" xfId="0" applyNumberFormat="1" applyAlignment="1">
      <alignment/>
    </xf>
    <xf numFmtId="168" fontId="72" fillId="0" borderId="0" xfId="0" applyNumberFormat="1" applyFont="1" applyAlignment="1">
      <alignment/>
    </xf>
    <xf numFmtId="0" fontId="5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38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58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/>
    </xf>
    <xf numFmtId="0" fontId="73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left" vertical="top" wrapText="1"/>
    </xf>
    <xf numFmtId="0" fontId="74" fillId="0" borderId="10" xfId="0" applyFont="1" applyBorder="1" applyAlignment="1">
      <alignment/>
    </xf>
    <xf numFmtId="0" fontId="75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5" fillId="0" borderId="10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left" vertical="top" wrapText="1"/>
    </xf>
    <xf numFmtId="0" fontId="7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4" fillId="0" borderId="11" xfId="0" applyFont="1" applyBorder="1" applyAlignment="1">
      <alignment vertical="top" wrapText="1"/>
    </xf>
    <xf numFmtId="0" fontId="74" fillId="0" borderId="11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/>
    </xf>
    <xf numFmtId="168" fontId="74" fillId="0" borderId="11" xfId="0" applyNumberFormat="1" applyFont="1" applyBorder="1" applyAlignment="1">
      <alignment horizontal="center" vertical="center"/>
    </xf>
    <xf numFmtId="168" fontId="6" fillId="0" borderId="11" xfId="0" applyNumberFormat="1" applyFont="1" applyFill="1" applyBorder="1" applyAlignment="1">
      <alignment vertical="top"/>
    </xf>
    <xf numFmtId="168" fontId="6" fillId="33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 vertical="center" wrapText="1"/>
    </xf>
    <xf numFmtId="168" fontId="7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 wrapText="1" indent="1"/>
    </xf>
    <xf numFmtId="0" fontId="6" fillId="33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vertical="top" wrapText="1"/>
    </xf>
    <xf numFmtId="168" fontId="6" fillId="0" borderId="11" xfId="0" applyNumberFormat="1" applyFont="1" applyFill="1" applyBorder="1" applyAlignment="1">
      <alignment horizontal="center" vertical="top"/>
    </xf>
    <xf numFmtId="168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69" fillId="0" borderId="12" xfId="0" applyFont="1" applyBorder="1" applyAlignment="1">
      <alignment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168" fontId="10" fillId="0" borderId="11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top"/>
    </xf>
    <xf numFmtId="168" fontId="11" fillId="0" borderId="11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left" vertical="top" wrapText="1"/>
    </xf>
    <xf numFmtId="168" fontId="79" fillId="0" borderId="11" xfId="0" applyNumberFormat="1" applyFont="1" applyFill="1" applyBorder="1" applyAlignment="1">
      <alignment horizontal="right" vertical="top" shrinkToFi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vertical="top"/>
    </xf>
    <xf numFmtId="49" fontId="10" fillId="0" borderId="14" xfId="0" applyNumberFormat="1" applyFont="1" applyFill="1" applyBorder="1" applyAlignment="1">
      <alignment vertical="top"/>
    </xf>
    <xf numFmtId="168" fontId="78" fillId="0" borderId="11" xfId="0" applyNumberFormat="1" applyFont="1" applyFill="1" applyBorder="1" applyAlignment="1">
      <alignment horizontal="right" vertical="top"/>
    </xf>
    <xf numFmtId="0" fontId="78" fillId="0" borderId="11" xfId="0" applyFont="1" applyBorder="1" applyAlignment="1">
      <alignment/>
    </xf>
    <xf numFmtId="0" fontId="78" fillId="0" borderId="11" xfId="0" applyFont="1" applyBorder="1" applyAlignment="1">
      <alignment vertical="top"/>
    </xf>
    <xf numFmtId="168" fontId="0" fillId="0" borderId="0" xfId="0" applyNumberFormat="1" applyAlignment="1">
      <alignment/>
    </xf>
    <xf numFmtId="0" fontId="2" fillId="0" borderId="15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 vertical="top" wrapText="1" indent="1"/>
    </xf>
    <xf numFmtId="0" fontId="6" fillId="0" borderId="11" xfId="0" applyFont="1" applyFill="1" applyBorder="1" applyAlignment="1">
      <alignment horizontal="left" vertical="top" wrapText="1" indent="1"/>
    </xf>
    <xf numFmtId="168" fontId="11" fillId="0" borderId="11" xfId="0" applyNumberFormat="1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168" fontId="14" fillId="0" borderId="11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3" fillId="0" borderId="12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58" fillId="0" borderId="11" xfId="0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78" fillId="0" borderId="15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17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170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170" fontId="6" fillId="0" borderId="11" xfId="0" applyNumberFormat="1" applyFont="1" applyFill="1" applyBorder="1" applyAlignment="1">
      <alignment horizontal="right" vertical="center"/>
    </xf>
    <xf numFmtId="0" fontId="68" fillId="0" borderId="15" xfId="0" applyFont="1" applyBorder="1" applyAlignment="1">
      <alignment/>
    </xf>
    <xf numFmtId="0" fontId="80" fillId="0" borderId="15" xfId="0" applyFont="1" applyBorder="1" applyAlignment="1">
      <alignment/>
    </xf>
    <xf numFmtId="0" fontId="81" fillId="0" borderId="16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1" xfId="0" applyFont="1" applyBorder="1" applyAlignment="1">
      <alignment wrapText="1"/>
    </xf>
    <xf numFmtId="0" fontId="68" fillId="0" borderId="11" xfId="0" applyFont="1" applyBorder="1" applyAlignment="1">
      <alignment/>
    </xf>
    <xf numFmtId="0" fontId="80" fillId="0" borderId="16" xfId="0" applyFont="1" applyBorder="1" applyAlignment="1">
      <alignment/>
    </xf>
    <xf numFmtId="0" fontId="69" fillId="0" borderId="11" xfId="0" applyFont="1" applyBorder="1" applyAlignment="1">
      <alignment vertical="top" wrapText="1"/>
    </xf>
    <xf numFmtId="168" fontId="11" fillId="0" borderId="11" xfId="0" applyNumberFormat="1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wrapText="1"/>
    </xf>
    <xf numFmtId="0" fontId="82" fillId="0" borderId="11" xfId="0" applyFont="1" applyBorder="1" applyAlignment="1">
      <alignment/>
    </xf>
    <xf numFmtId="0" fontId="78" fillId="0" borderId="11" xfId="0" applyFont="1" applyBorder="1" applyAlignment="1">
      <alignment horizontal="left" vertical="top" wrapText="1"/>
    </xf>
    <xf numFmtId="0" fontId="78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wrapText="1"/>
    </xf>
    <xf numFmtId="0" fontId="74" fillId="0" borderId="14" xfId="0" applyFont="1" applyBorder="1" applyAlignment="1">
      <alignment horizontal="center" wrapText="1"/>
    </xf>
    <xf numFmtId="0" fontId="13" fillId="0" borderId="15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top"/>
    </xf>
    <xf numFmtId="168" fontId="6" fillId="0" borderId="11" xfId="0" applyNumberFormat="1" applyFont="1" applyFill="1" applyBorder="1" applyAlignment="1">
      <alignment vertical="top" wrapText="1"/>
    </xf>
    <xf numFmtId="168" fontId="7" fillId="0" borderId="11" xfId="0" applyNumberFormat="1" applyFont="1" applyFill="1" applyBorder="1" applyAlignment="1">
      <alignment vertical="top"/>
    </xf>
    <xf numFmtId="0" fontId="83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top"/>
    </xf>
    <xf numFmtId="168" fontId="7" fillId="0" borderId="11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top" wrapText="1"/>
    </xf>
    <xf numFmtId="0" fontId="69" fillId="0" borderId="15" xfId="0" applyFont="1" applyBorder="1" applyAlignment="1">
      <alignment horizontal="left" wrapText="1"/>
    </xf>
    <xf numFmtId="0" fontId="81" fillId="0" borderId="16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="110" zoomScaleNormal="110" workbookViewId="0" topLeftCell="A88">
      <selection activeCell="H50" sqref="H50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3.421875" style="0" customWidth="1"/>
    <col min="4" max="4" width="37.00390625" style="0" customWidth="1"/>
    <col min="5" max="5" width="8.57421875" style="0" customWidth="1"/>
    <col min="6" max="6" width="10.7109375" style="0" customWidth="1"/>
    <col min="7" max="7" width="9.140625" style="0" customWidth="1"/>
    <col min="8" max="8" width="14.851562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37.7109375" style="0" customWidth="1"/>
  </cols>
  <sheetData>
    <row r="1" spans="1:12" ht="13.5" customHeight="1">
      <c r="A1" s="84" t="s">
        <v>461</v>
      </c>
      <c r="B1" s="84"/>
      <c r="C1" s="84"/>
      <c r="D1" s="84"/>
      <c r="E1" s="84"/>
      <c r="F1" s="84"/>
      <c r="G1" s="84"/>
      <c r="H1" s="83"/>
      <c r="I1" s="83"/>
      <c r="J1" s="143"/>
      <c r="K1" s="143"/>
      <c r="L1" s="143"/>
    </row>
    <row r="2" spans="1:12" ht="13.5" customHeight="1">
      <c r="A2" s="3"/>
      <c r="B2" s="8"/>
      <c r="C2" s="8"/>
      <c r="D2" s="8"/>
      <c r="E2" s="8"/>
      <c r="F2" s="8"/>
      <c r="G2" s="8"/>
      <c r="H2" s="8"/>
      <c r="I2" s="8"/>
      <c r="J2" s="143"/>
      <c r="K2" s="143"/>
      <c r="L2" s="143"/>
    </row>
    <row r="3" spans="1:12" ht="13.5" customHeight="1">
      <c r="A3" s="3"/>
      <c r="B3" s="8"/>
      <c r="C3" s="8"/>
      <c r="D3" s="140" t="s">
        <v>460</v>
      </c>
      <c r="E3" s="140"/>
      <c r="F3" s="140"/>
      <c r="G3" s="140"/>
      <c r="H3" s="140"/>
      <c r="I3" s="140"/>
      <c r="J3" s="140"/>
      <c r="K3" s="85"/>
      <c r="L3" s="85"/>
    </row>
    <row r="4" spans="1:12" ht="13.5" customHeight="1">
      <c r="A4" s="3"/>
      <c r="B4" s="8"/>
      <c r="C4" s="8"/>
      <c r="D4" s="8"/>
      <c r="E4" s="147" t="s">
        <v>437</v>
      </c>
      <c r="F4" s="147"/>
      <c r="G4" s="147"/>
      <c r="H4" s="147"/>
      <c r="I4" s="8"/>
      <c r="J4" s="2"/>
      <c r="K4" s="2"/>
      <c r="L4" s="2"/>
    </row>
    <row r="5" spans="1:12" ht="13.5" customHeight="1">
      <c r="A5" s="3"/>
      <c r="B5" s="8"/>
      <c r="C5" s="8"/>
      <c r="D5" s="8"/>
      <c r="E5" s="8"/>
      <c r="F5" s="8"/>
      <c r="G5" s="8"/>
      <c r="H5" s="8"/>
      <c r="I5" s="8"/>
      <c r="J5" s="2"/>
      <c r="K5" s="2"/>
      <c r="L5" s="2"/>
    </row>
    <row r="6" spans="1:12" ht="13.5" customHeight="1">
      <c r="A6" s="141" t="s">
        <v>438</v>
      </c>
      <c r="B6" s="141"/>
      <c r="C6" s="141"/>
      <c r="D6" s="141"/>
      <c r="E6" s="88" t="s">
        <v>439</v>
      </c>
      <c r="F6" s="88"/>
      <c r="G6" s="88"/>
      <c r="H6" s="88"/>
      <c r="I6" s="88"/>
      <c r="J6" s="89"/>
      <c r="K6" s="90"/>
      <c r="L6" s="8"/>
    </row>
    <row r="7" spans="1:12" ht="13.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 customHeight="1">
      <c r="A8" s="144" t="s">
        <v>18</v>
      </c>
      <c r="B8" s="145"/>
      <c r="C8" s="142" t="s">
        <v>0</v>
      </c>
      <c r="D8" s="142" t="s">
        <v>2</v>
      </c>
      <c r="E8" s="142" t="s">
        <v>1</v>
      </c>
      <c r="F8" s="142" t="s">
        <v>3</v>
      </c>
      <c r="G8" s="142"/>
      <c r="H8" s="142"/>
      <c r="I8" s="142" t="s">
        <v>444</v>
      </c>
      <c r="J8" s="142" t="s">
        <v>445</v>
      </c>
      <c r="K8" s="142" t="s">
        <v>446</v>
      </c>
      <c r="L8" s="142" t="s">
        <v>447</v>
      </c>
    </row>
    <row r="9" spans="1:12" ht="36.75" customHeight="1">
      <c r="A9" s="145"/>
      <c r="B9" s="145"/>
      <c r="C9" s="142"/>
      <c r="D9" s="142"/>
      <c r="E9" s="142"/>
      <c r="F9" s="43" t="s">
        <v>440</v>
      </c>
      <c r="G9" s="43" t="s">
        <v>442</v>
      </c>
      <c r="H9" s="43" t="s">
        <v>443</v>
      </c>
      <c r="I9" s="142"/>
      <c r="J9" s="142"/>
      <c r="K9" s="142"/>
      <c r="L9" s="142"/>
    </row>
    <row r="10" spans="1:12" ht="16.5" customHeight="1">
      <c r="A10" s="91" t="s">
        <v>31</v>
      </c>
      <c r="B10" s="91" t="s">
        <v>19</v>
      </c>
      <c r="C10" s="142"/>
      <c r="D10" s="146"/>
      <c r="E10" s="146"/>
      <c r="F10" s="43" t="s">
        <v>441</v>
      </c>
      <c r="G10" s="43" t="s">
        <v>40</v>
      </c>
      <c r="H10" s="43"/>
      <c r="I10" s="142"/>
      <c r="J10" s="142"/>
      <c r="K10" s="142"/>
      <c r="L10" s="142"/>
    </row>
    <row r="11" spans="1:12" s="14" customFormat="1" ht="13.5" customHeight="1">
      <c r="A11" s="92" t="s">
        <v>22</v>
      </c>
      <c r="B11" s="92" t="s">
        <v>9</v>
      </c>
      <c r="C11" s="93"/>
      <c r="D11" s="138" t="s">
        <v>47</v>
      </c>
      <c r="E11" s="138"/>
      <c r="F11" s="138"/>
      <c r="G11" s="138"/>
      <c r="H11" s="138"/>
      <c r="I11" s="138"/>
      <c r="J11" s="138"/>
      <c r="K11" s="138"/>
      <c r="L11" s="138"/>
    </row>
    <row r="12" spans="1:12" ht="126.75" customHeight="1">
      <c r="A12" s="58" t="s">
        <v>22</v>
      </c>
      <c r="B12" s="58" t="s">
        <v>9</v>
      </c>
      <c r="C12" s="91">
        <v>1</v>
      </c>
      <c r="D12" s="38" t="s">
        <v>390</v>
      </c>
      <c r="E12" s="91" t="s">
        <v>55</v>
      </c>
      <c r="F12" s="94">
        <v>65.38</v>
      </c>
      <c r="G12" s="94">
        <v>61.75</v>
      </c>
      <c r="H12" s="94">
        <v>62.73</v>
      </c>
      <c r="I12" s="94">
        <f aca="true" t="shared" si="0" ref="I12:I17">H12-G12</f>
        <v>0.9799999999999969</v>
      </c>
      <c r="J12" s="44">
        <f aca="true" t="shared" si="1" ref="J12:J17">H12/G12%</f>
        <v>101.58704453441294</v>
      </c>
      <c r="K12" s="44">
        <f aca="true" t="shared" si="2" ref="K12:K17">H12-F12</f>
        <v>-2.6499999999999986</v>
      </c>
      <c r="L12" s="74" t="s">
        <v>448</v>
      </c>
    </row>
    <row r="13" spans="1:12" ht="47.25" customHeight="1">
      <c r="A13" s="58" t="s">
        <v>22</v>
      </c>
      <c r="B13" s="58" t="s">
        <v>9</v>
      </c>
      <c r="C13" s="91">
        <v>2</v>
      </c>
      <c r="D13" s="38" t="s">
        <v>391</v>
      </c>
      <c r="E13" s="91" t="s">
        <v>55</v>
      </c>
      <c r="F13" s="94">
        <v>11.73</v>
      </c>
      <c r="G13" s="94">
        <v>9.84</v>
      </c>
      <c r="H13" s="94">
        <v>9.84</v>
      </c>
      <c r="I13" s="94">
        <f t="shared" si="0"/>
        <v>0</v>
      </c>
      <c r="J13" s="44">
        <f t="shared" si="1"/>
        <v>100</v>
      </c>
      <c r="K13" s="44">
        <f t="shared" si="2"/>
        <v>-1.8900000000000006</v>
      </c>
      <c r="L13" s="98" t="s">
        <v>449</v>
      </c>
    </row>
    <row r="14" spans="1:12" ht="70.5" customHeight="1">
      <c r="A14" s="58" t="s">
        <v>22</v>
      </c>
      <c r="B14" s="58" t="s">
        <v>9</v>
      </c>
      <c r="C14" s="91">
        <v>3</v>
      </c>
      <c r="D14" s="39" t="s">
        <v>50</v>
      </c>
      <c r="E14" s="91" t="s">
        <v>55</v>
      </c>
      <c r="F14" s="94">
        <v>90.2</v>
      </c>
      <c r="G14" s="94">
        <v>91</v>
      </c>
      <c r="H14" s="44">
        <v>91</v>
      </c>
      <c r="I14" s="94">
        <f t="shared" si="0"/>
        <v>0</v>
      </c>
      <c r="J14" s="44">
        <f t="shared" si="1"/>
        <v>100</v>
      </c>
      <c r="K14" s="44">
        <f t="shared" si="2"/>
        <v>0.7999999999999972</v>
      </c>
      <c r="L14" s="98" t="s">
        <v>450</v>
      </c>
    </row>
    <row r="15" spans="1:12" ht="47.25" customHeight="1">
      <c r="A15" s="58" t="s">
        <v>22</v>
      </c>
      <c r="B15" s="58" t="s">
        <v>9</v>
      </c>
      <c r="C15" s="91">
        <v>4</v>
      </c>
      <c r="D15" s="39" t="s">
        <v>48</v>
      </c>
      <c r="E15" s="91" t="s">
        <v>55</v>
      </c>
      <c r="F15" s="94">
        <v>47</v>
      </c>
      <c r="G15" s="94">
        <v>48</v>
      </c>
      <c r="H15" s="44">
        <v>32</v>
      </c>
      <c r="I15" s="94">
        <f t="shared" si="0"/>
        <v>-16</v>
      </c>
      <c r="J15" s="44">
        <f t="shared" si="1"/>
        <v>66.66666666666667</v>
      </c>
      <c r="K15" s="44">
        <f t="shared" si="2"/>
        <v>-15</v>
      </c>
      <c r="L15" s="98" t="s">
        <v>451</v>
      </c>
    </row>
    <row r="16" spans="1:12" ht="72" customHeight="1">
      <c r="A16" s="58" t="s">
        <v>22</v>
      </c>
      <c r="B16" s="58" t="s">
        <v>9</v>
      </c>
      <c r="C16" s="91">
        <v>5</v>
      </c>
      <c r="D16" s="40" t="s">
        <v>49</v>
      </c>
      <c r="E16" s="91" t="s">
        <v>55</v>
      </c>
      <c r="F16" s="94">
        <v>95</v>
      </c>
      <c r="G16" s="94">
        <v>98</v>
      </c>
      <c r="H16" s="44">
        <v>98</v>
      </c>
      <c r="I16" s="94">
        <f t="shared" si="0"/>
        <v>0</v>
      </c>
      <c r="J16" s="44">
        <f t="shared" si="1"/>
        <v>100</v>
      </c>
      <c r="K16" s="44">
        <f t="shared" si="2"/>
        <v>3</v>
      </c>
      <c r="L16" s="97"/>
    </row>
    <row r="17" spans="1:12" ht="48.75" customHeight="1">
      <c r="A17" s="58" t="s">
        <v>22</v>
      </c>
      <c r="B17" s="58" t="s">
        <v>9</v>
      </c>
      <c r="C17" s="91">
        <v>6</v>
      </c>
      <c r="D17" s="39" t="s">
        <v>193</v>
      </c>
      <c r="E17" s="91" t="s">
        <v>55</v>
      </c>
      <c r="F17" s="94">
        <v>0</v>
      </c>
      <c r="G17" s="94">
        <v>0</v>
      </c>
      <c r="H17" s="44">
        <v>0</v>
      </c>
      <c r="I17" s="44">
        <f t="shared" si="0"/>
        <v>0</v>
      </c>
      <c r="J17" s="44" t="e">
        <f t="shared" si="1"/>
        <v>#DIV/0!</v>
      </c>
      <c r="K17" s="44">
        <f t="shared" si="2"/>
        <v>0</v>
      </c>
      <c r="L17" s="98" t="s">
        <v>452</v>
      </c>
    </row>
    <row r="18" spans="1:12" ht="82.5" customHeight="1">
      <c r="A18" s="58" t="s">
        <v>22</v>
      </c>
      <c r="B18" s="58" t="s">
        <v>9</v>
      </c>
      <c r="C18" s="91">
        <v>7</v>
      </c>
      <c r="D18" s="39" t="s">
        <v>392</v>
      </c>
      <c r="E18" s="91" t="s">
        <v>55</v>
      </c>
      <c r="F18" s="94">
        <v>15</v>
      </c>
      <c r="G18" s="94">
        <v>25</v>
      </c>
      <c r="H18" s="44"/>
      <c r="I18" s="44"/>
      <c r="J18" s="44"/>
      <c r="K18" s="44"/>
      <c r="L18" s="100"/>
    </row>
    <row r="19" spans="1:12" ht="60.75" customHeight="1">
      <c r="A19" s="58" t="s">
        <v>22</v>
      </c>
      <c r="B19" s="58" t="s">
        <v>9</v>
      </c>
      <c r="C19" s="91">
        <v>8</v>
      </c>
      <c r="D19" s="39" t="s">
        <v>52</v>
      </c>
      <c r="E19" s="91" t="s">
        <v>55</v>
      </c>
      <c r="F19" s="94">
        <v>30.77</v>
      </c>
      <c r="G19" s="94">
        <v>21.43</v>
      </c>
      <c r="H19" s="94">
        <v>30.77</v>
      </c>
      <c r="I19" s="94">
        <f aca="true" t="shared" si="3" ref="I19:I25">H19-G19</f>
        <v>9.34</v>
      </c>
      <c r="J19" s="44">
        <f aca="true" t="shared" si="4" ref="J19:J25">H19/G19%</f>
        <v>143.5837610825945</v>
      </c>
      <c r="K19" s="44">
        <f>H19-F19</f>
        <v>0</v>
      </c>
      <c r="L19" s="98" t="s">
        <v>453</v>
      </c>
    </row>
    <row r="20" spans="1:12" ht="35.25" customHeight="1">
      <c r="A20" s="58" t="s">
        <v>22</v>
      </c>
      <c r="B20" s="58" t="s">
        <v>9</v>
      </c>
      <c r="C20" s="91">
        <v>9</v>
      </c>
      <c r="D20" s="38" t="s">
        <v>51</v>
      </c>
      <c r="E20" s="91" t="s">
        <v>56</v>
      </c>
      <c r="F20" s="94">
        <v>14886.2</v>
      </c>
      <c r="G20" s="94">
        <v>16136.64</v>
      </c>
      <c r="H20" s="44">
        <v>15461.44</v>
      </c>
      <c r="I20" s="44">
        <f t="shared" si="3"/>
        <v>-675.1999999999989</v>
      </c>
      <c r="J20" s="44">
        <f t="shared" si="4"/>
        <v>95.81573363475916</v>
      </c>
      <c r="K20" s="44">
        <v>103.9</v>
      </c>
      <c r="L20" s="97" t="s">
        <v>454</v>
      </c>
    </row>
    <row r="21" spans="1:12" ht="35.25" customHeight="1">
      <c r="A21" s="58" t="s">
        <v>22</v>
      </c>
      <c r="B21" s="58" t="s">
        <v>9</v>
      </c>
      <c r="C21" s="91">
        <v>10</v>
      </c>
      <c r="D21" s="38" t="s">
        <v>53</v>
      </c>
      <c r="E21" s="91" t="s">
        <v>55</v>
      </c>
      <c r="F21" s="94">
        <v>100</v>
      </c>
      <c r="G21" s="94">
        <v>100</v>
      </c>
      <c r="H21" s="44">
        <v>100</v>
      </c>
      <c r="I21" s="44">
        <f t="shared" si="3"/>
        <v>0</v>
      </c>
      <c r="J21" s="44">
        <f t="shared" si="4"/>
        <v>100</v>
      </c>
      <c r="K21" s="44">
        <f>H21-F21</f>
        <v>0</v>
      </c>
      <c r="L21" s="97"/>
    </row>
    <row r="22" spans="1:12" ht="92.25" customHeight="1">
      <c r="A22" s="58" t="s">
        <v>22</v>
      </c>
      <c r="B22" s="58" t="s">
        <v>9</v>
      </c>
      <c r="C22" s="91">
        <v>11</v>
      </c>
      <c r="D22" s="38" t="s">
        <v>128</v>
      </c>
      <c r="E22" s="91" t="s">
        <v>55</v>
      </c>
      <c r="F22" s="94">
        <v>3.4</v>
      </c>
      <c r="G22" s="94">
        <v>8.4</v>
      </c>
      <c r="H22" s="44">
        <v>8.4</v>
      </c>
      <c r="I22" s="44">
        <f t="shared" si="3"/>
        <v>0</v>
      </c>
      <c r="J22" s="44">
        <f t="shared" si="4"/>
        <v>100</v>
      </c>
      <c r="K22" s="44">
        <f>H22-F22</f>
        <v>5</v>
      </c>
      <c r="L22" s="97"/>
    </row>
    <row r="23" spans="1:12" ht="47.25" customHeight="1">
      <c r="A23" s="58" t="s">
        <v>22</v>
      </c>
      <c r="B23" s="58" t="s">
        <v>9</v>
      </c>
      <c r="C23" s="91">
        <v>12</v>
      </c>
      <c r="D23" s="38" t="s">
        <v>294</v>
      </c>
      <c r="E23" s="91" t="s">
        <v>55</v>
      </c>
      <c r="F23" s="94">
        <v>100</v>
      </c>
      <c r="G23" s="94">
        <v>100</v>
      </c>
      <c r="H23" s="44">
        <v>100</v>
      </c>
      <c r="I23" s="44">
        <f t="shared" si="3"/>
        <v>0</v>
      </c>
      <c r="J23" s="44">
        <f t="shared" si="4"/>
        <v>100</v>
      </c>
      <c r="K23" s="44">
        <f>H23-F23</f>
        <v>0</v>
      </c>
      <c r="L23" s="133" t="s">
        <v>493</v>
      </c>
    </row>
    <row r="24" spans="1:12" ht="45.75" customHeight="1">
      <c r="A24" s="58" t="s">
        <v>22</v>
      </c>
      <c r="B24" s="58" t="s">
        <v>9</v>
      </c>
      <c r="C24" s="91">
        <v>13</v>
      </c>
      <c r="D24" s="38" t="s">
        <v>295</v>
      </c>
      <c r="E24" s="91" t="s">
        <v>55</v>
      </c>
      <c r="F24" s="94">
        <v>100</v>
      </c>
      <c r="G24" s="94">
        <v>100</v>
      </c>
      <c r="H24" s="44">
        <v>100</v>
      </c>
      <c r="I24" s="44">
        <f t="shared" si="3"/>
        <v>0</v>
      </c>
      <c r="J24" s="44">
        <f t="shared" si="4"/>
        <v>100</v>
      </c>
      <c r="K24" s="44">
        <f>H24-F24</f>
        <v>0</v>
      </c>
      <c r="L24" s="133" t="s">
        <v>494</v>
      </c>
    </row>
    <row r="25" spans="1:12" ht="84" customHeight="1">
      <c r="A25" s="58" t="s">
        <v>22</v>
      </c>
      <c r="B25" s="58" t="s">
        <v>9</v>
      </c>
      <c r="C25" s="91">
        <v>14</v>
      </c>
      <c r="D25" s="38" t="s">
        <v>194</v>
      </c>
      <c r="E25" s="91" t="s">
        <v>55</v>
      </c>
      <c r="F25" s="94">
        <v>100</v>
      </c>
      <c r="G25" s="94">
        <v>100</v>
      </c>
      <c r="H25" s="44">
        <v>100</v>
      </c>
      <c r="I25" s="44">
        <f t="shared" si="3"/>
        <v>0</v>
      </c>
      <c r="J25" s="44">
        <f t="shared" si="4"/>
        <v>100</v>
      </c>
      <c r="K25" s="44">
        <f>H25-F25</f>
        <v>0</v>
      </c>
      <c r="L25" s="97"/>
    </row>
    <row r="26" spans="1:12" ht="39.75" customHeight="1">
      <c r="A26" s="58" t="s">
        <v>22</v>
      </c>
      <c r="B26" s="58" t="s">
        <v>9</v>
      </c>
      <c r="C26" s="91">
        <v>15</v>
      </c>
      <c r="D26" s="39" t="s">
        <v>393</v>
      </c>
      <c r="E26" s="91" t="s">
        <v>55</v>
      </c>
      <c r="F26" s="94">
        <v>15</v>
      </c>
      <c r="G26" s="94">
        <v>40</v>
      </c>
      <c r="H26" s="44"/>
      <c r="I26" s="44"/>
      <c r="J26" s="44"/>
      <c r="K26" s="44"/>
      <c r="L26" s="97" t="s">
        <v>495</v>
      </c>
    </row>
    <row r="27" spans="1:12" ht="27.75" customHeight="1">
      <c r="A27" s="58" t="s">
        <v>22</v>
      </c>
      <c r="B27" s="58" t="s">
        <v>9</v>
      </c>
      <c r="C27" s="91">
        <v>16</v>
      </c>
      <c r="D27" s="38" t="s">
        <v>207</v>
      </c>
      <c r="E27" s="91" t="s">
        <v>55</v>
      </c>
      <c r="F27" s="94">
        <v>65</v>
      </c>
      <c r="G27" s="94">
        <v>65</v>
      </c>
      <c r="H27" s="44"/>
      <c r="I27" s="44"/>
      <c r="J27" s="44"/>
      <c r="K27" s="44"/>
      <c r="L27" s="97"/>
    </row>
    <row r="28" spans="1:12" ht="25.5" customHeight="1">
      <c r="A28" s="58" t="s">
        <v>22</v>
      </c>
      <c r="B28" s="58" t="s">
        <v>9</v>
      </c>
      <c r="C28" s="91">
        <v>17</v>
      </c>
      <c r="D28" s="38" t="s">
        <v>206</v>
      </c>
      <c r="E28" s="91" t="s">
        <v>163</v>
      </c>
      <c r="F28" s="94">
        <v>0</v>
      </c>
      <c r="G28" s="94">
        <v>3</v>
      </c>
      <c r="H28" s="44"/>
      <c r="I28" s="44"/>
      <c r="J28" s="44"/>
      <c r="K28" s="44"/>
      <c r="L28" s="97"/>
    </row>
    <row r="29" spans="1:12" ht="50.25" customHeight="1">
      <c r="A29" s="58" t="s">
        <v>22</v>
      </c>
      <c r="B29" s="58" t="s">
        <v>9</v>
      </c>
      <c r="C29" s="91">
        <v>18</v>
      </c>
      <c r="D29" s="38" t="s">
        <v>54</v>
      </c>
      <c r="E29" s="91" t="s">
        <v>55</v>
      </c>
      <c r="F29" s="94">
        <v>78</v>
      </c>
      <c r="G29" s="94">
        <v>80</v>
      </c>
      <c r="H29" s="44">
        <v>97.8</v>
      </c>
      <c r="I29" s="44">
        <f>H29-G29</f>
        <v>17.799999999999997</v>
      </c>
      <c r="J29" s="44">
        <f>H29/G29%</f>
        <v>122.24999999999999</v>
      </c>
      <c r="K29" s="44">
        <f>H29-F29</f>
        <v>19.799999999999997</v>
      </c>
      <c r="L29" s="97"/>
    </row>
    <row r="30" spans="1:12" s="14" customFormat="1" ht="13.5" customHeight="1">
      <c r="A30" s="92" t="s">
        <v>22</v>
      </c>
      <c r="B30" s="92" t="s">
        <v>6</v>
      </c>
      <c r="C30" s="93"/>
      <c r="D30" s="138" t="s">
        <v>58</v>
      </c>
      <c r="E30" s="138"/>
      <c r="F30" s="138"/>
      <c r="G30" s="138"/>
      <c r="H30" s="138"/>
      <c r="I30" s="138"/>
      <c r="J30" s="138"/>
      <c r="K30" s="138"/>
      <c r="L30" s="138"/>
    </row>
    <row r="31" spans="1:12" ht="84.75" customHeight="1">
      <c r="A31" s="58" t="s">
        <v>22</v>
      </c>
      <c r="B31" s="58" t="s">
        <v>6</v>
      </c>
      <c r="C31" s="91">
        <v>1</v>
      </c>
      <c r="D31" s="38" t="s">
        <v>131</v>
      </c>
      <c r="E31" s="91" t="s">
        <v>55</v>
      </c>
      <c r="F31" s="44">
        <v>100</v>
      </c>
      <c r="G31" s="44">
        <v>100</v>
      </c>
      <c r="H31" s="44">
        <v>100</v>
      </c>
      <c r="I31" s="94">
        <v>0</v>
      </c>
      <c r="J31" s="94">
        <v>100</v>
      </c>
      <c r="K31" s="94">
        <v>0</v>
      </c>
      <c r="L31" s="94" t="s">
        <v>499</v>
      </c>
    </row>
    <row r="32" spans="1:12" ht="60" customHeight="1">
      <c r="A32" s="58" t="s">
        <v>22</v>
      </c>
      <c r="B32" s="58" t="s">
        <v>6</v>
      </c>
      <c r="C32" s="91">
        <v>2</v>
      </c>
      <c r="D32" s="38" t="s">
        <v>132</v>
      </c>
      <c r="E32" s="91" t="s">
        <v>55</v>
      </c>
      <c r="F32" s="44">
        <v>0</v>
      </c>
      <c r="G32" s="44">
        <v>0</v>
      </c>
      <c r="H32" s="44">
        <v>0</v>
      </c>
      <c r="I32" s="94">
        <v>0</v>
      </c>
      <c r="J32" s="94">
        <v>0</v>
      </c>
      <c r="K32" s="94">
        <v>0</v>
      </c>
      <c r="L32" s="94" t="s">
        <v>500</v>
      </c>
    </row>
    <row r="33" spans="1:12" ht="84" customHeight="1">
      <c r="A33" s="58" t="s">
        <v>22</v>
      </c>
      <c r="B33" s="58" t="s">
        <v>6</v>
      </c>
      <c r="C33" s="91">
        <v>3</v>
      </c>
      <c r="D33" s="38" t="s">
        <v>209</v>
      </c>
      <c r="E33" s="91"/>
      <c r="F33" s="94">
        <v>2.1</v>
      </c>
      <c r="G33" s="94">
        <v>2.05</v>
      </c>
      <c r="H33" s="94"/>
      <c r="I33" s="94"/>
      <c r="J33" s="94"/>
      <c r="K33" s="94"/>
      <c r="L33" s="94" t="s">
        <v>502</v>
      </c>
    </row>
    <row r="34" spans="1:12" ht="57.75" customHeight="1">
      <c r="A34" s="58" t="s">
        <v>22</v>
      </c>
      <c r="B34" s="58" t="s">
        <v>6</v>
      </c>
      <c r="C34" s="91">
        <v>4</v>
      </c>
      <c r="D34" s="38" t="s">
        <v>208</v>
      </c>
      <c r="E34" s="91" t="s">
        <v>55</v>
      </c>
      <c r="F34" s="44">
        <v>41.9</v>
      </c>
      <c r="G34" s="44">
        <v>50.4</v>
      </c>
      <c r="H34" s="44">
        <v>51.6</v>
      </c>
      <c r="I34" s="44">
        <f aca="true" t="shared" si="5" ref="I34:I42">H34-G34</f>
        <v>1.2000000000000028</v>
      </c>
      <c r="J34" s="44">
        <f>H34/G34%</f>
        <v>102.38095238095238</v>
      </c>
      <c r="K34" s="44">
        <f aca="true" t="shared" si="6" ref="K34:K42">H34-F34</f>
        <v>9.700000000000003</v>
      </c>
      <c r="L34" s="101" t="s">
        <v>501</v>
      </c>
    </row>
    <row r="35" spans="1:12" ht="13.5" customHeight="1">
      <c r="A35" s="58" t="s">
        <v>22</v>
      </c>
      <c r="B35" s="58" t="s">
        <v>6</v>
      </c>
      <c r="C35" s="91"/>
      <c r="D35" s="95" t="s">
        <v>133</v>
      </c>
      <c r="E35" s="91" t="s">
        <v>55</v>
      </c>
      <c r="F35" s="44">
        <v>41.9</v>
      </c>
      <c r="G35" s="44">
        <v>41.9</v>
      </c>
      <c r="H35" s="44">
        <v>41.9</v>
      </c>
      <c r="I35" s="44">
        <f t="shared" si="5"/>
        <v>0</v>
      </c>
      <c r="J35" s="44">
        <f>H35/G35%</f>
        <v>100</v>
      </c>
      <c r="K35" s="44">
        <f t="shared" si="6"/>
        <v>0</v>
      </c>
      <c r="L35" s="44"/>
    </row>
    <row r="36" spans="1:12" ht="13.5" customHeight="1">
      <c r="A36" s="58" t="s">
        <v>22</v>
      </c>
      <c r="B36" s="58" t="s">
        <v>6</v>
      </c>
      <c r="C36" s="91"/>
      <c r="D36" s="95" t="s">
        <v>134</v>
      </c>
      <c r="E36" s="91" t="s">
        <v>55</v>
      </c>
      <c r="F36" s="44">
        <v>0</v>
      </c>
      <c r="G36" s="44">
        <v>9.7</v>
      </c>
      <c r="H36" s="44">
        <v>9.7</v>
      </c>
      <c r="I36" s="44">
        <f t="shared" si="5"/>
        <v>0</v>
      </c>
      <c r="J36" s="44">
        <f>H36/G36%</f>
        <v>100</v>
      </c>
      <c r="K36" s="44">
        <f t="shared" si="6"/>
        <v>9.7</v>
      </c>
      <c r="L36" s="44" t="s">
        <v>498</v>
      </c>
    </row>
    <row r="37" spans="1:12" ht="13.5" customHeight="1">
      <c r="A37" s="58" t="s">
        <v>22</v>
      </c>
      <c r="B37" s="58" t="s">
        <v>6</v>
      </c>
      <c r="C37" s="91"/>
      <c r="D37" s="95" t="s">
        <v>135</v>
      </c>
      <c r="E37" s="91" t="s">
        <v>55</v>
      </c>
      <c r="F37" s="44">
        <v>0</v>
      </c>
      <c r="G37" s="44">
        <v>0</v>
      </c>
      <c r="H37" s="44">
        <v>0</v>
      </c>
      <c r="I37" s="44">
        <f t="shared" si="5"/>
        <v>0</v>
      </c>
      <c r="J37" s="44">
        <v>0</v>
      </c>
      <c r="K37" s="44">
        <f t="shared" si="6"/>
        <v>0</v>
      </c>
      <c r="L37" s="44"/>
    </row>
    <row r="38" spans="1:12" ht="57.75" customHeight="1">
      <c r="A38" s="58" t="s">
        <v>22</v>
      </c>
      <c r="B38" s="58" t="s">
        <v>6</v>
      </c>
      <c r="C38" s="91">
        <v>5</v>
      </c>
      <c r="D38" s="38" t="s">
        <v>136</v>
      </c>
      <c r="E38" s="91" t="s">
        <v>55</v>
      </c>
      <c r="F38" s="44">
        <v>60</v>
      </c>
      <c r="G38" s="44">
        <v>60</v>
      </c>
      <c r="H38" s="44">
        <v>60</v>
      </c>
      <c r="I38" s="44">
        <f t="shared" si="5"/>
        <v>0</v>
      </c>
      <c r="J38" s="44">
        <f>H38/G38%</f>
        <v>100</v>
      </c>
      <c r="K38" s="44">
        <f t="shared" si="6"/>
        <v>0</v>
      </c>
      <c r="L38" s="101" t="s">
        <v>496</v>
      </c>
    </row>
    <row r="39" spans="1:12" ht="47.25" customHeight="1">
      <c r="A39" s="58" t="s">
        <v>22</v>
      </c>
      <c r="B39" s="58" t="s">
        <v>6</v>
      </c>
      <c r="C39" s="91">
        <v>6</v>
      </c>
      <c r="D39" s="38" t="s">
        <v>137</v>
      </c>
      <c r="E39" s="91" t="s">
        <v>55</v>
      </c>
      <c r="F39" s="94">
        <v>80.67</v>
      </c>
      <c r="G39" s="94">
        <v>83.33</v>
      </c>
      <c r="H39" s="94">
        <v>83.33</v>
      </c>
      <c r="I39" s="44">
        <f t="shared" si="5"/>
        <v>0</v>
      </c>
      <c r="J39" s="44">
        <f>H39/G39%</f>
        <v>100</v>
      </c>
      <c r="K39" s="44">
        <f t="shared" si="6"/>
        <v>2.6599999999999966</v>
      </c>
      <c r="L39" s="44"/>
    </row>
    <row r="40" spans="1:12" ht="37.5" customHeight="1">
      <c r="A40" s="58" t="s">
        <v>22</v>
      </c>
      <c r="B40" s="58" t="s">
        <v>6</v>
      </c>
      <c r="C40" s="91">
        <v>7</v>
      </c>
      <c r="D40" s="38" t="s">
        <v>138</v>
      </c>
      <c r="E40" s="91" t="s">
        <v>55</v>
      </c>
      <c r="F40" s="94">
        <v>92.48</v>
      </c>
      <c r="G40" s="94">
        <v>93.03</v>
      </c>
      <c r="H40" s="94">
        <v>93.03</v>
      </c>
      <c r="I40" s="44">
        <f t="shared" si="5"/>
        <v>0</v>
      </c>
      <c r="J40" s="44">
        <f>H40/G40%</f>
        <v>100</v>
      </c>
      <c r="K40" s="44">
        <f t="shared" si="6"/>
        <v>0.5499999999999972</v>
      </c>
      <c r="L40" s="44"/>
    </row>
    <row r="41" spans="1:12" ht="58.5" customHeight="1">
      <c r="A41" s="58" t="s">
        <v>22</v>
      </c>
      <c r="B41" s="58" t="s">
        <v>6</v>
      </c>
      <c r="C41" s="91">
        <v>8</v>
      </c>
      <c r="D41" s="38" t="s">
        <v>139</v>
      </c>
      <c r="E41" s="91" t="s">
        <v>55</v>
      </c>
      <c r="F41" s="44">
        <v>0</v>
      </c>
      <c r="G41" s="44">
        <v>0</v>
      </c>
      <c r="H41" s="44">
        <v>0</v>
      </c>
      <c r="I41" s="44">
        <f t="shared" si="5"/>
        <v>0</v>
      </c>
      <c r="J41" s="44" t="e">
        <f>H41/G41%</f>
        <v>#DIV/0!</v>
      </c>
      <c r="K41" s="44">
        <f t="shared" si="6"/>
        <v>0</v>
      </c>
      <c r="L41" s="44"/>
    </row>
    <row r="42" spans="1:12" ht="24.75" customHeight="1">
      <c r="A42" s="58" t="s">
        <v>22</v>
      </c>
      <c r="B42" s="58" t="s">
        <v>6</v>
      </c>
      <c r="C42" s="91">
        <v>9</v>
      </c>
      <c r="D42" s="38" t="s">
        <v>140</v>
      </c>
      <c r="E42" s="91" t="s">
        <v>55</v>
      </c>
      <c r="F42" s="44">
        <v>98.4</v>
      </c>
      <c r="G42" s="44">
        <v>98.7</v>
      </c>
      <c r="H42" s="44">
        <v>98.7</v>
      </c>
      <c r="I42" s="44">
        <f t="shared" si="5"/>
        <v>0</v>
      </c>
      <c r="J42" s="44">
        <f>H42/G42%</f>
        <v>100</v>
      </c>
      <c r="K42" s="44">
        <f t="shared" si="6"/>
        <v>0.29999999999999716</v>
      </c>
      <c r="L42" s="44"/>
    </row>
    <row r="43" spans="1:12" ht="38.25" customHeight="1">
      <c r="A43" s="58" t="s">
        <v>22</v>
      </c>
      <c r="B43" s="58" t="s">
        <v>6</v>
      </c>
      <c r="C43" s="91">
        <v>10</v>
      </c>
      <c r="D43" s="38" t="s">
        <v>144</v>
      </c>
      <c r="E43" s="91" t="s">
        <v>145</v>
      </c>
      <c r="F43" s="94">
        <v>23851.15</v>
      </c>
      <c r="G43" s="94">
        <v>25997.4</v>
      </c>
      <c r="H43" s="94">
        <v>24763.75</v>
      </c>
      <c r="I43" s="44">
        <f aca="true" t="shared" si="7" ref="I43:I49">H43-G43</f>
        <v>-1233.6500000000015</v>
      </c>
      <c r="J43" s="44">
        <v>95.3</v>
      </c>
      <c r="K43" s="44">
        <v>103.8</v>
      </c>
      <c r="L43" s="97" t="s">
        <v>454</v>
      </c>
    </row>
    <row r="44" spans="1:12" ht="34.5" customHeight="1">
      <c r="A44" s="58" t="s">
        <v>22</v>
      </c>
      <c r="B44" s="58" t="s">
        <v>6</v>
      </c>
      <c r="C44" s="91">
        <v>11</v>
      </c>
      <c r="D44" s="38" t="s">
        <v>141</v>
      </c>
      <c r="E44" s="91" t="s">
        <v>55</v>
      </c>
      <c r="F44" s="44">
        <v>100</v>
      </c>
      <c r="G44" s="44">
        <v>100</v>
      </c>
      <c r="H44" s="44">
        <v>100</v>
      </c>
      <c r="I44" s="44">
        <f t="shared" si="7"/>
        <v>0</v>
      </c>
      <c r="J44" s="44">
        <f aca="true" t="shared" si="8" ref="J44:J49">H44/G44%</f>
        <v>100</v>
      </c>
      <c r="K44" s="44">
        <f aca="true" t="shared" si="9" ref="K44:K49">H44-F44</f>
        <v>0</v>
      </c>
      <c r="L44" s="44"/>
    </row>
    <row r="45" spans="1:12" ht="60.75" customHeight="1">
      <c r="A45" s="58" t="s">
        <v>22</v>
      </c>
      <c r="B45" s="58" t="s">
        <v>6</v>
      </c>
      <c r="C45" s="91">
        <v>12</v>
      </c>
      <c r="D45" s="38" t="s">
        <v>142</v>
      </c>
      <c r="E45" s="91" t="s">
        <v>55</v>
      </c>
      <c r="F45" s="44">
        <v>15</v>
      </c>
      <c r="G45" s="44">
        <v>15</v>
      </c>
      <c r="H45" s="44">
        <v>15</v>
      </c>
      <c r="I45" s="44">
        <f t="shared" si="7"/>
        <v>0</v>
      </c>
      <c r="J45" s="44">
        <f t="shared" si="8"/>
        <v>100</v>
      </c>
      <c r="K45" s="44">
        <f t="shared" si="9"/>
        <v>0</v>
      </c>
      <c r="L45" s="44"/>
    </row>
    <row r="46" spans="1:12" ht="39" customHeight="1">
      <c r="A46" s="58" t="s">
        <v>22</v>
      </c>
      <c r="B46" s="58" t="s">
        <v>6</v>
      </c>
      <c r="C46" s="91">
        <v>13</v>
      </c>
      <c r="D46" s="38" t="s">
        <v>296</v>
      </c>
      <c r="E46" s="91" t="s">
        <v>55</v>
      </c>
      <c r="F46" s="44">
        <v>100</v>
      </c>
      <c r="G46" s="44">
        <v>100</v>
      </c>
      <c r="H46" s="44">
        <v>100</v>
      </c>
      <c r="I46" s="44">
        <f t="shared" si="7"/>
        <v>0</v>
      </c>
      <c r="J46" s="44">
        <f t="shared" si="8"/>
        <v>100</v>
      </c>
      <c r="K46" s="44">
        <f t="shared" si="9"/>
        <v>0</v>
      </c>
      <c r="L46" s="44"/>
    </row>
    <row r="47" spans="1:12" ht="36" customHeight="1">
      <c r="A47" s="58" t="s">
        <v>22</v>
      </c>
      <c r="B47" s="58" t="s">
        <v>6</v>
      </c>
      <c r="C47" s="91">
        <v>14</v>
      </c>
      <c r="D47" s="38" t="s">
        <v>146</v>
      </c>
      <c r="E47" s="91" t="s">
        <v>55</v>
      </c>
      <c r="F47" s="44">
        <v>100</v>
      </c>
      <c r="G47" s="44">
        <v>100</v>
      </c>
      <c r="H47" s="44">
        <v>100</v>
      </c>
      <c r="I47" s="44">
        <f t="shared" si="7"/>
        <v>0</v>
      </c>
      <c r="J47" s="44">
        <f t="shared" si="8"/>
        <v>100</v>
      </c>
      <c r="K47" s="44">
        <f t="shared" si="9"/>
        <v>0</v>
      </c>
      <c r="L47" s="44"/>
    </row>
    <row r="48" spans="1:12" ht="71.25" customHeight="1">
      <c r="A48" s="58" t="s">
        <v>22</v>
      </c>
      <c r="B48" s="58" t="s">
        <v>6</v>
      </c>
      <c r="C48" s="91">
        <v>15</v>
      </c>
      <c r="D48" s="38" t="s">
        <v>232</v>
      </c>
      <c r="E48" s="91" t="s">
        <v>55</v>
      </c>
      <c r="F48" s="44">
        <v>10</v>
      </c>
      <c r="G48" s="44">
        <v>10</v>
      </c>
      <c r="H48" s="44">
        <v>10</v>
      </c>
      <c r="I48" s="44">
        <f t="shared" si="7"/>
        <v>0</v>
      </c>
      <c r="J48" s="44">
        <f t="shared" si="8"/>
        <v>100</v>
      </c>
      <c r="K48" s="44">
        <f t="shared" si="9"/>
        <v>0</v>
      </c>
      <c r="L48" s="44"/>
    </row>
    <row r="49" spans="1:12" ht="38.25" customHeight="1">
      <c r="A49" s="58" t="s">
        <v>22</v>
      </c>
      <c r="B49" s="58" t="s">
        <v>6</v>
      </c>
      <c r="C49" s="91">
        <v>16</v>
      </c>
      <c r="D49" s="38" t="s">
        <v>143</v>
      </c>
      <c r="E49" s="91" t="s">
        <v>26</v>
      </c>
      <c r="F49" s="44">
        <v>21</v>
      </c>
      <c r="G49" s="44">
        <v>20.7</v>
      </c>
      <c r="H49" s="44">
        <v>13.15</v>
      </c>
      <c r="I49" s="44">
        <f t="shared" si="7"/>
        <v>-7.549999999999999</v>
      </c>
      <c r="J49" s="44">
        <f t="shared" si="8"/>
        <v>63.52657004830918</v>
      </c>
      <c r="K49" s="44">
        <f t="shared" si="9"/>
        <v>-7.85</v>
      </c>
      <c r="L49" s="44"/>
    </row>
    <row r="50" spans="1:12" ht="47.25" customHeight="1">
      <c r="A50" s="58" t="s">
        <v>22</v>
      </c>
      <c r="B50" s="58" t="s">
        <v>6</v>
      </c>
      <c r="C50" s="91">
        <v>17</v>
      </c>
      <c r="D50" s="38" t="s">
        <v>394</v>
      </c>
      <c r="E50" s="91"/>
      <c r="F50" s="44">
        <v>15</v>
      </c>
      <c r="G50" s="44">
        <v>40</v>
      </c>
      <c r="H50" s="44"/>
      <c r="I50" s="44"/>
      <c r="J50" s="44"/>
      <c r="K50" s="44"/>
      <c r="L50" s="44"/>
    </row>
    <row r="51" spans="1:12" ht="12.75" customHeight="1">
      <c r="A51" s="58" t="s">
        <v>22</v>
      </c>
      <c r="B51" s="58" t="s">
        <v>6</v>
      </c>
      <c r="C51" s="91">
        <v>18</v>
      </c>
      <c r="D51" s="38" t="s">
        <v>210</v>
      </c>
      <c r="E51" s="91" t="s">
        <v>163</v>
      </c>
      <c r="F51" s="44">
        <v>4</v>
      </c>
      <c r="G51" s="44">
        <v>4</v>
      </c>
      <c r="H51" s="44"/>
      <c r="I51" s="44"/>
      <c r="J51" s="44"/>
      <c r="K51" s="44"/>
      <c r="L51" s="44"/>
    </row>
    <row r="52" spans="1:12" ht="36" customHeight="1">
      <c r="A52" s="58" t="s">
        <v>22</v>
      </c>
      <c r="B52" s="58" t="s">
        <v>6</v>
      </c>
      <c r="C52" s="91">
        <v>19</v>
      </c>
      <c r="D52" s="38" t="s">
        <v>147</v>
      </c>
      <c r="E52" s="91" t="s">
        <v>55</v>
      </c>
      <c r="F52" s="44">
        <v>90</v>
      </c>
      <c r="G52" s="44">
        <v>95</v>
      </c>
      <c r="H52" s="44"/>
      <c r="I52" s="44"/>
      <c r="J52" s="44"/>
      <c r="K52" s="44"/>
      <c r="L52" s="44"/>
    </row>
    <row r="53" spans="1:12" s="14" customFormat="1" ht="13.5" customHeight="1">
      <c r="A53" s="92" t="s">
        <v>22</v>
      </c>
      <c r="B53" s="92" t="s">
        <v>45</v>
      </c>
      <c r="C53" s="93"/>
      <c r="D53" s="139" t="s">
        <v>381</v>
      </c>
      <c r="E53" s="139"/>
      <c r="F53" s="139"/>
      <c r="G53" s="139"/>
      <c r="H53" s="139"/>
      <c r="I53" s="139"/>
      <c r="J53" s="139"/>
      <c r="K53" s="139"/>
      <c r="L53" s="139"/>
    </row>
    <row r="54" spans="1:12" ht="58.5" customHeight="1">
      <c r="A54" s="58" t="s">
        <v>22</v>
      </c>
      <c r="B54" s="58">
        <v>3</v>
      </c>
      <c r="C54" s="91">
        <v>1</v>
      </c>
      <c r="D54" s="38" t="s">
        <v>148</v>
      </c>
      <c r="E54" s="91" t="s">
        <v>55</v>
      </c>
      <c r="F54" s="94">
        <v>90.02</v>
      </c>
      <c r="G54" s="94">
        <v>88.69</v>
      </c>
      <c r="H54" s="94">
        <v>88.69</v>
      </c>
      <c r="I54" s="44">
        <f>H54-G54</f>
        <v>0</v>
      </c>
      <c r="J54" s="44">
        <f>H54/G54%</f>
        <v>100</v>
      </c>
      <c r="K54" s="44">
        <f>H54-F54</f>
        <v>-1.3299999999999983</v>
      </c>
      <c r="L54" s="101" t="s">
        <v>455</v>
      </c>
    </row>
    <row r="55" spans="1:12" ht="81.75" customHeight="1">
      <c r="A55" s="58" t="s">
        <v>22</v>
      </c>
      <c r="B55" s="58">
        <v>3</v>
      </c>
      <c r="C55" s="91">
        <v>2</v>
      </c>
      <c r="D55" s="38" t="s">
        <v>149</v>
      </c>
      <c r="E55" s="91" t="s">
        <v>55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/>
    </row>
    <row r="56" spans="1:12" ht="35.25" customHeight="1">
      <c r="A56" s="58" t="s">
        <v>22</v>
      </c>
      <c r="B56" s="58">
        <v>3</v>
      </c>
      <c r="C56" s="91">
        <v>3</v>
      </c>
      <c r="D56" s="38" t="s">
        <v>150</v>
      </c>
      <c r="E56" s="91" t="s">
        <v>110</v>
      </c>
      <c r="F56" s="44">
        <v>270</v>
      </c>
      <c r="G56" s="44">
        <v>280</v>
      </c>
      <c r="H56" s="44"/>
      <c r="I56" s="44"/>
      <c r="J56" s="44"/>
      <c r="K56" s="44"/>
      <c r="L56" s="44"/>
    </row>
    <row r="57" spans="1:12" ht="13.5" customHeight="1">
      <c r="A57" s="58" t="s">
        <v>22</v>
      </c>
      <c r="B57" s="58">
        <v>3</v>
      </c>
      <c r="C57" s="91"/>
      <c r="D57" s="96" t="s">
        <v>151</v>
      </c>
      <c r="E57" s="91"/>
      <c r="F57" s="44">
        <v>12</v>
      </c>
      <c r="G57" s="44">
        <v>13</v>
      </c>
      <c r="H57" s="44"/>
      <c r="I57" s="44"/>
      <c r="J57" s="44"/>
      <c r="K57" s="44"/>
      <c r="L57" s="44"/>
    </row>
    <row r="58" spans="1:12" ht="13.5" customHeight="1">
      <c r="A58" s="58" t="s">
        <v>22</v>
      </c>
      <c r="B58" s="58">
        <v>3</v>
      </c>
      <c r="C58" s="91"/>
      <c r="D58" s="96" t="s">
        <v>152</v>
      </c>
      <c r="E58" s="91"/>
      <c r="F58" s="44">
        <v>60</v>
      </c>
      <c r="G58" s="44">
        <v>70</v>
      </c>
      <c r="H58" s="44"/>
      <c r="I58" s="44"/>
      <c r="J58" s="44"/>
      <c r="K58" s="44"/>
      <c r="L58" s="44"/>
    </row>
    <row r="59" spans="1:12" ht="13.5" customHeight="1">
      <c r="A59" s="58" t="s">
        <v>22</v>
      </c>
      <c r="B59" s="58">
        <v>3</v>
      </c>
      <c r="C59" s="91"/>
      <c r="D59" s="96" t="s">
        <v>395</v>
      </c>
      <c r="E59" s="91"/>
      <c r="F59" s="44">
        <f>F56-F57-F58</f>
        <v>198</v>
      </c>
      <c r="G59" s="44">
        <f>G56-G57-G58</f>
        <v>197</v>
      </c>
      <c r="H59" s="44"/>
      <c r="I59" s="44"/>
      <c r="J59" s="44"/>
      <c r="K59" s="44"/>
      <c r="L59" s="44"/>
    </row>
    <row r="60" spans="1:12" ht="36" customHeight="1">
      <c r="A60" s="58" t="s">
        <v>22</v>
      </c>
      <c r="B60" s="58">
        <v>3</v>
      </c>
      <c r="C60" s="91">
        <v>4</v>
      </c>
      <c r="D60" s="38" t="s">
        <v>153</v>
      </c>
      <c r="E60" s="91" t="s">
        <v>110</v>
      </c>
      <c r="F60" s="44">
        <v>70</v>
      </c>
      <c r="G60" s="44">
        <v>80</v>
      </c>
      <c r="H60" s="44"/>
      <c r="I60" s="44"/>
      <c r="J60" s="44"/>
      <c r="K60" s="44"/>
      <c r="L60" s="44"/>
    </row>
    <row r="61" spans="1:12" ht="13.5" customHeight="1">
      <c r="A61" s="58" t="s">
        <v>22</v>
      </c>
      <c r="B61" s="58">
        <v>3</v>
      </c>
      <c r="C61" s="91"/>
      <c r="D61" s="96" t="s">
        <v>151</v>
      </c>
      <c r="E61" s="91"/>
      <c r="F61" s="44">
        <v>2</v>
      </c>
      <c r="G61" s="44">
        <v>2</v>
      </c>
      <c r="H61" s="44"/>
      <c r="I61" s="44"/>
      <c r="J61" s="44"/>
      <c r="K61" s="44"/>
      <c r="L61" s="44"/>
    </row>
    <row r="62" spans="1:12" ht="13.5" customHeight="1">
      <c r="A62" s="58" t="s">
        <v>22</v>
      </c>
      <c r="B62" s="58">
        <v>3</v>
      </c>
      <c r="C62" s="91"/>
      <c r="D62" s="96" t="s">
        <v>152</v>
      </c>
      <c r="E62" s="91"/>
      <c r="F62" s="44">
        <v>12</v>
      </c>
      <c r="G62" s="44">
        <v>15</v>
      </c>
      <c r="H62" s="44"/>
      <c r="I62" s="44"/>
      <c r="J62" s="44"/>
      <c r="K62" s="44"/>
      <c r="L62" s="44"/>
    </row>
    <row r="63" spans="1:12" ht="13.5" customHeight="1">
      <c r="A63" s="58" t="s">
        <v>22</v>
      </c>
      <c r="B63" s="58">
        <v>3</v>
      </c>
      <c r="C63" s="91"/>
      <c r="D63" s="96" t="s">
        <v>395</v>
      </c>
      <c r="E63" s="91"/>
      <c r="F63" s="44">
        <f>F60-F61-F62</f>
        <v>56</v>
      </c>
      <c r="G63" s="44">
        <f>G60-G61-G62</f>
        <v>63</v>
      </c>
      <c r="H63" s="44"/>
      <c r="I63" s="44"/>
      <c r="J63" s="44"/>
      <c r="K63" s="44"/>
      <c r="L63" s="44"/>
    </row>
    <row r="64" spans="1:12" ht="48" customHeight="1">
      <c r="A64" s="58" t="s">
        <v>22</v>
      </c>
      <c r="B64" s="58">
        <v>3</v>
      </c>
      <c r="C64" s="91">
        <v>5</v>
      </c>
      <c r="D64" s="38" t="s">
        <v>297</v>
      </c>
      <c r="E64" s="91" t="s">
        <v>124</v>
      </c>
      <c r="F64" s="44">
        <v>1</v>
      </c>
      <c r="G64" s="44">
        <v>1</v>
      </c>
      <c r="H64" s="44"/>
      <c r="I64" s="44"/>
      <c r="J64" s="44"/>
      <c r="K64" s="44"/>
      <c r="L64" s="44"/>
    </row>
    <row r="65" spans="1:12" ht="58.5" customHeight="1">
      <c r="A65" s="58" t="s">
        <v>22</v>
      </c>
      <c r="B65" s="58">
        <v>3</v>
      </c>
      <c r="C65" s="91">
        <v>6</v>
      </c>
      <c r="D65" s="38" t="s">
        <v>154</v>
      </c>
      <c r="E65" s="91" t="s">
        <v>55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101" t="s">
        <v>497</v>
      </c>
    </row>
    <row r="66" spans="1:12" ht="72" customHeight="1">
      <c r="A66" s="58" t="s">
        <v>22</v>
      </c>
      <c r="B66" s="58">
        <v>3</v>
      </c>
      <c r="C66" s="91">
        <v>7</v>
      </c>
      <c r="D66" s="38" t="s">
        <v>155</v>
      </c>
      <c r="E66" s="91" t="s">
        <v>55</v>
      </c>
      <c r="F66" s="44">
        <v>19.7</v>
      </c>
      <c r="G66" s="44">
        <v>19.8</v>
      </c>
      <c r="H66" s="44">
        <v>19.8</v>
      </c>
      <c r="I66" s="44">
        <f>H66-G66</f>
        <v>0</v>
      </c>
      <c r="J66" s="44">
        <f>H66/G66%</f>
        <v>100</v>
      </c>
      <c r="K66" s="44">
        <f>H66/F66%</f>
        <v>100.50761421319798</v>
      </c>
      <c r="L66" s="44"/>
    </row>
    <row r="67" spans="1:12" ht="96" customHeight="1">
      <c r="A67" s="58" t="s">
        <v>22</v>
      </c>
      <c r="B67" s="58">
        <v>3</v>
      </c>
      <c r="C67" s="91">
        <v>8</v>
      </c>
      <c r="D67" s="38" t="s">
        <v>156</v>
      </c>
      <c r="E67" s="91" t="s">
        <v>55</v>
      </c>
      <c r="F67" s="44">
        <v>70</v>
      </c>
      <c r="G67" s="44">
        <v>75</v>
      </c>
      <c r="H67" s="44">
        <v>75</v>
      </c>
      <c r="I67" s="44">
        <f>H67-G67</f>
        <v>0</v>
      </c>
      <c r="J67" s="44">
        <f>H67/G67%</f>
        <v>100</v>
      </c>
      <c r="K67" s="44">
        <f>H67/F67%</f>
        <v>107.14285714285715</v>
      </c>
      <c r="L67" s="44"/>
    </row>
    <row r="68" spans="1:12" ht="39.75" customHeight="1">
      <c r="A68" s="58" t="s">
        <v>22</v>
      </c>
      <c r="B68" s="58">
        <v>3</v>
      </c>
      <c r="C68" s="91">
        <v>9</v>
      </c>
      <c r="D68" s="38" t="s">
        <v>157</v>
      </c>
      <c r="E68" s="91" t="s">
        <v>55</v>
      </c>
      <c r="F68" s="44">
        <v>0</v>
      </c>
      <c r="G68" s="44">
        <v>100</v>
      </c>
      <c r="H68" s="44">
        <v>100</v>
      </c>
      <c r="I68" s="44">
        <f>H68-G68</f>
        <v>0</v>
      </c>
      <c r="J68" s="44">
        <f>H68/G68%</f>
        <v>100</v>
      </c>
      <c r="K68" s="44">
        <v>0</v>
      </c>
      <c r="L68" s="44"/>
    </row>
    <row r="69" spans="1:12" ht="50.25" customHeight="1">
      <c r="A69" s="58" t="s">
        <v>22</v>
      </c>
      <c r="B69" s="58">
        <v>3</v>
      </c>
      <c r="C69" s="91">
        <v>10</v>
      </c>
      <c r="D69" s="38" t="s">
        <v>158</v>
      </c>
      <c r="E69" s="91" t="s">
        <v>55</v>
      </c>
      <c r="F69" s="44">
        <v>0</v>
      </c>
      <c r="G69" s="44">
        <v>100</v>
      </c>
      <c r="H69" s="44">
        <v>100</v>
      </c>
      <c r="I69" s="44">
        <f>H69-G69</f>
        <v>0</v>
      </c>
      <c r="J69" s="44">
        <f>H69/G69%</f>
        <v>100</v>
      </c>
      <c r="K69" s="44">
        <v>0</v>
      </c>
      <c r="L69" s="44"/>
    </row>
    <row r="70" spans="1:12" ht="83.25" customHeight="1">
      <c r="A70" s="58" t="s">
        <v>22</v>
      </c>
      <c r="B70" s="58" t="s">
        <v>45</v>
      </c>
      <c r="C70" s="91">
        <v>11</v>
      </c>
      <c r="D70" s="38" t="s">
        <v>245</v>
      </c>
      <c r="E70" s="91" t="s">
        <v>55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/>
    </row>
    <row r="71" spans="1:12" ht="26.25" customHeight="1">
      <c r="A71" s="58" t="s">
        <v>22</v>
      </c>
      <c r="B71" s="58" t="s">
        <v>45</v>
      </c>
      <c r="C71" s="91">
        <v>12</v>
      </c>
      <c r="D71" s="38" t="s">
        <v>231</v>
      </c>
      <c r="E71" s="91" t="s">
        <v>163</v>
      </c>
      <c r="F71" s="44">
        <v>3</v>
      </c>
      <c r="G71" s="44">
        <v>3</v>
      </c>
      <c r="H71" s="44"/>
      <c r="I71" s="44"/>
      <c r="J71" s="44"/>
      <c r="K71" s="44"/>
      <c r="L71" s="44"/>
    </row>
    <row r="72" spans="1:12" ht="37.5" customHeight="1">
      <c r="A72" s="58" t="s">
        <v>22</v>
      </c>
      <c r="B72" s="58">
        <v>3</v>
      </c>
      <c r="C72" s="91">
        <v>13</v>
      </c>
      <c r="D72" s="38" t="s">
        <v>159</v>
      </c>
      <c r="E72" s="91" t="s">
        <v>55</v>
      </c>
      <c r="F72" s="44">
        <v>90</v>
      </c>
      <c r="G72" s="44">
        <v>90</v>
      </c>
      <c r="H72" s="44"/>
      <c r="I72" s="44"/>
      <c r="J72" s="44"/>
      <c r="K72" s="44"/>
      <c r="L72" s="44"/>
    </row>
    <row r="73" spans="1:12" s="24" customFormat="1" ht="13.5" customHeight="1">
      <c r="A73" s="92" t="s">
        <v>22</v>
      </c>
      <c r="B73" s="92" t="s">
        <v>57</v>
      </c>
      <c r="C73" s="93"/>
      <c r="D73" s="139" t="s">
        <v>382</v>
      </c>
      <c r="E73" s="139"/>
      <c r="F73" s="139"/>
      <c r="G73" s="139"/>
      <c r="H73" s="139"/>
      <c r="I73" s="139"/>
      <c r="J73" s="139"/>
      <c r="K73" s="139"/>
      <c r="L73" s="139"/>
    </row>
    <row r="74" spans="1:12" ht="26.25" customHeight="1">
      <c r="A74" s="58" t="s">
        <v>22</v>
      </c>
      <c r="B74" s="58" t="s">
        <v>57</v>
      </c>
      <c r="C74" s="91">
        <v>1</v>
      </c>
      <c r="D74" s="38" t="s">
        <v>299</v>
      </c>
      <c r="E74" s="91" t="s">
        <v>163</v>
      </c>
      <c r="F74" s="44">
        <v>4</v>
      </c>
      <c r="G74" s="44">
        <v>4</v>
      </c>
      <c r="H74" s="44">
        <v>4</v>
      </c>
      <c r="I74" s="44">
        <f aca="true" t="shared" si="10" ref="I74:I81">H74-G74</f>
        <v>0</v>
      </c>
      <c r="J74" s="44">
        <f aca="true" t="shared" si="11" ref="J74:J81">H74/G74%</f>
        <v>100</v>
      </c>
      <c r="K74" s="44">
        <f>H74/F74%</f>
        <v>100</v>
      </c>
      <c r="L74" s="44"/>
    </row>
    <row r="75" spans="1:12" ht="96.75" customHeight="1">
      <c r="A75" s="58" t="s">
        <v>22</v>
      </c>
      <c r="B75" s="58" t="s">
        <v>57</v>
      </c>
      <c r="C75" s="91">
        <v>2</v>
      </c>
      <c r="D75" s="38" t="s">
        <v>160</v>
      </c>
      <c r="E75" s="91" t="s">
        <v>55</v>
      </c>
      <c r="F75" s="44">
        <v>80</v>
      </c>
      <c r="G75" s="44">
        <v>85</v>
      </c>
      <c r="H75" s="44">
        <v>85</v>
      </c>
      <c r="I75" s="44">
        <f t="shared" si="10"/>
        <v>0</v>
      </c>
      <c r="J75" s="44">
        <f t="shared" si="11"/>
        <v>100</v>
      </c>
      <c r="K75" s="44">
        <f>H75/F75%</f>
        <v>106.25</v>
      </c>
      <c r="L75" s="44"/>
    </row>
    <row r="76" spans="1:12" s="22" customFormat="1" ht="85.5" customHeight="1">
      <c r="A76" s="58" t="s">
        <v>22</v>
      </c>
      <c r="B76" s="58" t="s">
        <v>57</v>
      </c>
      <c r="C76" s="91">
        <v>3</v>
      </c>
      <c r="D76" s="38" t="s">
        <v>161</v>
      </c>
      <c r="E76" s="91" t="s">
        <v>55</v>
      </c>
      <c r="F76" s="44">
        <v>91</v>
      </c>
      <c r="G76" s="44">
        <v>92</v>
      </c>
      <c r="H76" s="44">
        <v>92</v>
      </c>
      <c r="I76" s="44">
        <f t="shared" si="10"/>
        <v>0</v>
      </c>
      <c r="J76" s="44">
        <f t="shared" si="11"/>
        <v>100</v>
      </c>
      <c r="K76" s="44">
        <f>H76/F76%</f>
        <v>101.0989010989011</v>
      </c>
      <c r="L76" s="44"/>
    </row>
    <row r="77" spans="1:12" ht="58.5" customHeight="1">
      <c r="A77" s="58" t="s">
        <v>22</v>
      </c>
      <c r="B77" s="58" t="s">
        <v>57</v>
      </c>
      <c r="C77" s="91">
        <v>4</v>
      </c>
      <c r="D77" s="38" t="s">
        <v>162</v>
      </c>
      <c r="E77" s="91" t="s">
        <v>55</v>
      </c>
      <c r="F77" s="45">
        <v>72</v>
      </c>
      <c r="G77" s="45">
        <v>73</v>
      </c>
      <c r="H77" s="45">
        <v>73</v>
      </c>
      <c r="I77" s="44">
        <f t="shared" si="10"/>
        <v>0</v>
      </c>
      <c r="J77" s="44">
        <f t="shared" si="11"/>
        <v>100</v>
      </c>
      <c r="K77" s="44">
        <f>H77/F77%</f>
        <v>101.38888888888889</v>
      </c>
      <c r="L77" s="45"/>
    </row>
    <row r="78" spans="1:12" ht="35.25" customHeight="1">
      <c r="A78" s="58" t="s">
        <v>22</v>
      </c>
      <c r="B78" s="58" t="s">
        <v>57</v>
      </c>
      <c r="C78" s="91">
        <v>5</v>
      </c>
      <c r="D78" s="38" t="s">
        <v>166</v>
      </c>
      <c r="E78" s="91" t="s">
        <v>124</v>
      </c>
      <c r="F78" s="45">
        <v>15</v>
      </c>
      <c r="G78" s="45">
        <v>15</v>
      </c>
      <c r="H78" s="45">
        <v>13</v>
      </c>
      <c r="I78" s="44">
        <f t="shared" si="10"/>
        <v>-2</v>
      </c>
      <c r="J78" s="44">
        <f t="shared" si="11"/>
        <v>86.66666666666667</v>
      </c>
      <c r="K78" s="44">
        <f>H78/F78%</f>
        <v>86.66666666666667</v>
      </c>
      <c r="L78" s="45"/>
    </row>
    <row r="79" spans="1:12" ht="36.75" customHeight="1">
      <c r="A79" s="58" t="s">
        <v>22</v>
      </c>
      <c r="B79" s="58" t="s">
        <v>57</v>
      </c>
      <c r="C79" s="91">
        <v>6</v>
      </c>
      <c r="D79" s="38" t="s">
        <v>300</v>
      </c>
      <c r="E79" s="91" t="s">
        <v>55</v>
      </c>
      <c r="F79" s="45">
        <v>100</v>
      </c>
      <c r="G79" s="45">
        <v>100</v>
      </c>
      <c r="H79" s="45">
        <v>100</v>
      </c>
      <c r="I79" s="44">
        <f t="shared" si="10"/>
        <v>0</v>
      </c>
      <c r="J79" s="44">
        <f t="shared" si="11"/>
        <v>100</v>
      </c>
      <c r="K79" s="44">
        <v>0</v>
      </c>
      <c r="L79" s="45"/>
    </row>
    <row r="80" spans="1:12" ht="36" customHeight="1">
      <c r="A80" s="58" t="s">
        <v>22</v>
      </c>
      <c r="B80" s="58" t="s">
        <v>57</v>
      </c>
      <c r="C80" s="91">
        <v>7</v>
      </c>
      <c r="D80" s="38" t="s">
        <v>301</v>
      </c>
      <c r="E80" s="91" t="s">
        <v>55</v>
      </c>
      <c r="F80" s="45">
        <v>100</v>
      </c>
      <c r="G80" s="45">
        <v>100</v>
      </c>
      <c r="H80" s="45">
        <v>100</v>
      </c>
      <c r="I80" s="44">
        <f t="shared" si="10"/>
        <v>0</v>
      </c>
      <c r="J80" s="44">
        <f t="shared" si="11"/>
        <v>100</v>
      </c>
      <c r="K80" s="44">
        <v>0</v>
      </c>
      <c r="L80" s="45"/>
    </row>
    <row r="81" spans="1:12" ht="39" customHeight="1">
      <c r="A81" s="58" t="s">
        <v>22</v>
      </c>
      <c r="B81" s="58" t="s">
        <v>57</v>
      </c>
      <c r="C81" s="91">
        <v>8</v>
      </c>
      <c r="D81" s="38" t="s">
        <v>165</v>
      </c>
      <c r="E81" s="91" t="s">
        <v>145</v>
      </c>
      <c r="F81" s="45">
        <v>23096</v>
      </c>
      <c r="G81" s="45">
        <v>23991</v>
      </c>
      <c r="H81" s="45">
        <v>23991</v>
      </c>
      <c r="I81" s="44">
        <f t="shared" si="10"/>
        <v>0</v>
      </c>
      <c r="J81" s="44">
        <f t="shared" si="11"/>
        <v>100</v>
      </c>
      <c r="K81" s="44">
        <f>H81/F81%</f>
        <v>103.8751298926221</v>
      </c>
      <c r="L81" s="45"/>
    </row>
    <row r="82" spans="1:12" ht="38.25" customHeight="1">
      <c r="A82" s="58" t="s">
        <v>22</v>
      </c>
      <c r="B82" s="58" t="s">
        <v>57</v>
      </c>
      <c r="C82" s="91">
        <v>9</v>
      </c>
      <c r="D82" s="38" t="s">
        <v>396</v>
      </c>
      <c r="E82" s="91" t="s">
        <v>124</v>
      </c>
      <c r="F82" s="45">
        <v>1</v>
      </c>
      <c r="G82" s="45">
        <v>1</v>
      </c>
      <c r="H82" s="45"/>
      <c r="I82" s="45"/>
      <c r="J82" s="45"/>
      <c r="K82" s="45"/>
      <c r="L82" s="45"/>
    </row>
    <row r="83" spans="1:12" ht="26.25" customHeight="1">
      <c r="A83" s="58" t="s">
        <v>22</v>
      </c>
      <c r="B83" s="58" t="s">
        <v>57</v>
      </c>
      <c r="C83" s="91">
        <v>10</v>
      </c>
      <c r="D83" s="38" t="s">
        <v>164</v>
      </c>
      <c r="E83" s="91" t="s">
        <v>55</v>
      </c>
      <c r="F83" s="45">
        <v>70</v>
      </c>
      <c r="G83" s="45">
        <v>70</v>
      </c>
      <c r="H83" s="45"/>
      <c r="I83" s="45"/>
      <c r="J83" s="45"/>
      <c r="K83" s="45"/>
      <c r="L83" s="45"/>
    </row>
    <row r="84" spans="2:12" ht="15">
      <c r="B84" s="1"/>
      <c r="C84" s="1"/>
      <c r="D84" s="10"/>
      <c r="F84" s="1"/>
      <c r="G84" s="1"/>
      <c r="H84" s="1"/>
      <c r="I84" s="1"/>
      <c r="J84" s="1"/>
      <c r="K84" s="1"/>
      <c r="L84" s="1"/>
    </row>
    <row r="85" spans="2:12" ht="15">
      <c r="B85" s="1"/>
      <c r="C85" s="1"/>
      <c r="D85" s="10"/>
      <c r="F85" s="1"/>
      <c r="G85" s="1"/>
      <c r="H85" s="1"/>
      <c r="I85" s="1"/>
      <c r="J85" s="1"/>
      <c r="K85" s="1"/>
      <c r="L85" s="1"/>
    </row>
    <row r="86" spans="2:12" ht="15">
      <c r="B86" s="1"/>
      <c r="C86" s="1"/>
      <c r="D86" s="10"/>
      <c r="F86" s="1"/>
      <c r="G86" s="1"/>
      <c r="H86" s="1"/>
      <c r="I86" s="1"/>
      <c r="J86" s="1"/>
      <c r="K86" s="1"/>
      <c r="L86" s="1"/>
    </row>
    <row r="87" ht="15">
      <c r="D87" s="10"/>
    </row>
    <row r="88" spans="4:5" ht="15">
      <c r="D88" s="10"/>
      <c r="E88" s="9"/>
    </row>
    <row r="89" ht="15">
      <c r="D89" s="10"/>
    </row>
    <row r="90" ht="15">
      <c r="D90" s="10"/>
    </row>
    <row r="91" ht="15">
      <c r="D91" s="11"/>
    </row>
  </sheetData>
  <sheetProtection/>
  <mergeCells count="18">
    <mergeCell ref="J1:L1"/>
    <mergeCell ref="J2:L2"/>
    <mergeCell ref="A8:B9"/>
    <mergeCell ref="C8:C10"/>
    <mergeCell ref="D53:L53"/>
    <mergeCell ref="D8:D10"/>
    <mergeCell ref="E8:E10"/>
    <mergeCell ref="D11:L11"/>
    <mergeCell ref="E4:H4"/>
    <mergeCell ref="L8:L10"/>
    <mergeCell ref="D30:L30"/>
    <mergeCell ref="D73:L73"/>
    <mergeCell ref="D3:J3"/>
    <mergeCell ref="A6:D6"/>
    <mergeCell ref="F8:H8"/>
    <mergeCell ref="I8:I10"/>
    <mergeCell ref="J8:J10"/>
    <mergeCell ref="K8:K10"/>
  </mergeCells>
  <printOptions/>
  <pageMargins left="0.7086614173228347" right="0.7086614173228347" top="0.4724409448818898" bottom="0.5118110236220472" header="0.31496062992125984" footer="0.31496062992125984"/>
  <pageSetup fitToHeight="0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zoomScale="110" zoomScaleNormal="110" zoomScalePageLayoutView="110" workbookViewId="0" topLeftCell="A169">
      <selection activeCell="I102" sqref="I102"/>
    </sheetView>
  </sheetViews>
  <sheetFormatPr defaultColWidth="9.140625" defaultRowHeight="15"/>
  <cols>
    <col min="1" max="2" width="3.7109375" style="0" customWidth="1"/>
    <col min="3" max="3" width="3.8515625" style="0" customWidth="1"/>
    <col min="4" max="4" width="3.140625" style="0" customWidth="1"/>
    <col min="5" max="5" width="38.140625" style="0" customWidth="1"/>
    <col min="6" max="6" width="13.421875" style="0" customWidth="1"/>
    <col min="7" max="7" width="9.57421875" style="0" customWidth="1"/>
    <col min="8" max="8" width="17.7109375" style="0" customWidth="1"/>
    <col min="9" max="9" width="36.7109375" style="0" customWidth="1"/>
    <col min="10" max="10" width="14.00390625" style="12" customWidth="1"/>
    <col min="11" max="11" width="27.00390625" style="0" customWidth="1"/>
  </cols>
  <sheetData>
    <row r="1" spans="1:8" ht="15">
      <c r="A1" s="152" t="s">
        <v>462</v>
      </c>
      <c r="B1" s="152"/>
      <c r="C1" s="152"/>
      <c r="D1" s="152"/>
      <c r="E1" s="152"/>
      <c r="F1" s="152"/>
      <c r="G1" s="152"/>
      <c r="H1" s="152"/>
    </row>
    <row r="3" spans="1:12" s="6" customFormat="1" ht="13.5" customHeight="1">
      <c r="A3" s="3"/>
      <c r="B3" s="8"/>
      <c r="C3" s="8"/>
      <c r="D3" s="105"/>
      <c r="E3" s="104" t="s">
        <v>456</v>
      </c>
      <c r="F3" s="104"/>
      <c r="G3" s="104"/>
      <c r="H3" s="105"/>
      <c r="I3" s="105"/>
      <c r="J3" s="105"/>
      <c r="K3" s="105"/>
      <c r="L3" s="106"/>
    </row>
    <row r="4" spans="1:11" s="6" customFormat="1" ht="13.5" customHeight="1">
      <c r="A4" s="3"/>
      <c r="B4" s="8"/>
      <c r="C4" s="8"/>
      <c r="D4" s="8"/>
      <c r="E4" s="102" t="s">
        <v>437</v>
      </c>
      <c r="F4" s="107"/>
      <c r="G4" s="107"/>
      <c r="H4" s="89"/>
      <c r="I4" s="89"/>
      <c r="J4" s="85"/>
      <c r="K4" s="2"/>
    </row>
    <row r="5" spans="1:11" s="6" customFormat="1" ht="13.5" customHeight="1">
      <c r="A5" s="3"/>
      <c r="B5" s="8"/>
      <c r="C5" s="8"/>
      <c r="D5" s="8"/>
      <c r="E5" s="8"/>
      <c r="F5" s="8"/>
      <c r="G5" s="8"/>
      <c r="H5" s="8"/>
      <c r="I5" s="8"/>
      <c r="J5" s="8"/>
      <c r="K5" s="2"/>
    </row>
    <row r="6" spans="1:11" s="6" customFormat="1" ht="13.5" customHeight="1">
      <c r="A6" s="87" t="s">
        <v>438</v>
      </c>
      <c r="B6" s="87"/>
      <c r="C6" s="87"/>
      <c r="D6" s="87"/>
      <c r="E6" s="88"/>
      <c r="F6" s="88" t="s">
        <v>439</v>
      </c>
      <c r="G6" s="88"/>
      <c r="H6" s="88"/>
      <c r="I6" s="88"/>
      <c r="J6" s="89"/>
      <c r="K6" s="89"/>
    </row>
    <row r="7" spans="1:11" s="6" customFormat="1" ht="13.5" customHeight="1">
      <c r="A7" s="103"/>
      <c r="B7" s="103"/>
      <c r="C7" s="103"/>
      <c r="D7" s="103"/>
      <c r="E7" s="89"/>
      <c r="F7" s="89"/>
      <c r="G7" s="89"/>
      <c r="H7" s="89"/>
      <c r="I7" s="89"/>
      <c r="J7" s="89"/>
      <c r="K7" s="89"/>
    </row>
    <row r="8" spans="1:11" ht="42.75" customHeight="1">
      <c r="A8" s="153" t="s">
        <v>18</v>
      </c>
      <c r="B8" s="153"/>
      <c r="C8" s="153"/>
      <c r="D8" s="153"/>
      <c r="E8" s="153" t="s">
        <v>35</v>
      </c>
      <c r="F8" s="153" t="s">
        <v>112</v>
      </c>
      <c r="G8" s="153" t="s">
        <v>4</v>
      </c>
      <c r="H8" s="148" t="s">
        <v>457</v>
      </c>
      <c r="I8" s="153" t="s">
        <v>5</v>
      </c>
      <c r="J8" s="155" t="s">
        <v>458</v>
      </c>
      <c r="K8" s="150" t="s">
        <v>459</v>
      </c>
    </row>
    <row r="9" spans="1:11" ht="15.75" customHeight="1">
      <c r="A9" s="15" t="s">
        <v>31</v>
      </c>
      <c r="B9" s="15" t="s">
        <v>19</v>
      </c>
      <c r="C9" s="15" t="s">
        <v>20</v>
      </c>
      <c r="D9" s="15" t="s">
        <v>21</v>
      </c>
      <c r="E9" s="154"/>
      <c r="F9" s="154"/>
      <c r="G9" s="154"/>
      <c r="H9" s="149"/>
      <c r="I9" s="154"/>
      <c r="J9" s="156"/>
      <c r="K9" s="151"/>
    </row>
    <row r="10" spans="1:11" s="14" customFormat="1" ht="13.5" customHeight="1">
      <c r="A10" s="21" t="s">
        <v>22</v>
      </c>
      <c r="B10" s="21" t="s">
        <v>9</v>
      </c>
      <c r="C10" s="21"/>
      <c r="D10" s="21"/>
      <c r="E10" s="25" t="s">
        <v>47</v>
      </c>
      <c r="F10" s="23"/>
      <c r="G10" s="23"/>
      <c r="H10" s="23"/>
      <c r="I10" s="23"/>
      <c r="J10" s="108"/>
      <c r="K10" s="113"/>
    </row>
    <row r="11" spans="1:11" ht="60.75" customHeight="1">
      <c r="A11" s="19" t="s">
        <v>22</v>
      </c>
      <c r="B11" s="19" t="s">
        <v>9</v>
      </c>
      <c r="C11" s="19" t="s">
        <v>22</v>
      </c>
      <c r="D11" s="19"/>
      <c r="E11" s="37" t="s">
        <v>302</v>
      </c>
      <c r="F11" s="17" t="s">
        <v>183</v>
      </c>
      <c r="G11" s="17" t="s">
        <v>397</v>
      </c>
      <c r="H11" s="17" t="s">
        <v>503</v>
      </c>
      <c r="I11" s="16" t="s">
        <v>60</v>
      </c>
      <c r="J11" s="109" t="s">
        <v>504</v>
      </c>
      <c r="K11" s="80"/>
    </row>
    <row r="12" spans="1:11" ht="36" customHeight="1">
      <c r="A12" s="19" t="s">
        <v>22</v>
      </c>
      <c r="B12" s="19" t="s">
        <v>9</v>
      </c>
      <c r="C12" s="19" t="s">
        <v>23</v>
      </c>
      <c r="D12" s="19"/>
      <c r="E12" s="16" t="s">
        <v>61</v>
      </c>
      <c r="F12" s="17"/>
      <c r="G12" s="17"/>
      <c r="H12" s="17"/>
      <c r="I12" s="16"/>
      <c r="J12" s="109"/>
      <c r="K12" s="80"/>
    </row>
    <row r="13" spans="1:11" ht="59.25" customHeight="1">
      <c r="A13" s="19" t="s">
        <v>22</v>
      </c>
      <c r="B13" s="19" t="s">
        <v>9</v>
      </c>
      <c r="C13" s="19" t="s">
        <v>23</v>
      </c>
      <c r="D13" s="19" t="s">
        <v>9</v>
      </c>
      <c r="E13" s="16" t="s">
        <v>111</v>
      </c>
      <c r="F13" s="17" t="s">
        <v>183</v>
      </c>
      <c r="G13" s="17" t="s">
        <v>397</v>
      </c>
      <c r="H13" s="17" t="s">
        <v>505</v>
      </c>
      <c r="I13" s="16" t="s">
        <v>64</v>
      </c>
      <c r="J13" s="109" t="s">
        <v>506</v>
      </c>
      <c r="K13" s="136" t="s">
        <v>507</v>
      </c>
    </row>
    <row r="14" spans="1:11" ht="37.5" customHeight="1">
      <c r="A14" s="19" t="s">
        <v>22</v>
      </c>
      <c r="B14" s="19" t="s">
        <v>9</v>
      </c>
      <c r="C14" s="19" t="s">
        <v>23</v>
      </c>
      <c r="D14" s="19" t="s">
        <v>6</v>
      </c>
      <c r="E14" s="16" t="s">
        <v>65</v>
      </c>
      <c r="F14" s="17" t="s">
        <v>183</v>
      </c>
      <c r="G14" s="17" t="s">
        <v>397</v>
      </c>
      <c r="H14" s="17"/>
      <c r="I14" s="16" t="s">
        <v>63</v>
      </c>
      <c r="J14" s="109"/>
      <c r="K14" s="80"/>
    </row>
    <row r="15" spans="1:11" ht="83.25" customHeight="1">
      <c r="A15" s="19" t="s">
        <v>22</v>
      </c>
      <c r="B15" s="19" t="s">
        <v>9</v>
      </c>
      <c r="C15" s="19" t="s">
        <v>23</v>
      </c>
      <c r="D15" s="19" t="s">
        <v>45</v>
      </c>
      <c r="E15" s="37" t="s">
        <v>303</v>
      </c>
      <c r="F15" s="17" t="s">
        <v>183</v>
      </c>
      <c r="G15" s="17" t="s">
        <v>397</v>
      </c>
      <c r="H15" s="17"/>
      <c r="I15" s="16" t="s">
        <v>66</v>
      </c>
      <c r="J15" s="109" t="s">
        <v>510</v>
      </c>
      <c r="K15" s="134" t="s">
        <v>508</v>
      </c>
    </row>
    <row r="16" spans="1:11" ht="60" customHeight="1">
      <c r="A16" s="19" t="s">
        <v>22</v>
      </c>
      <c r="B16" s="19" t="s">
        <v>9</v>
      </c>
      <c r="C16" s="19" t="s">
        <v>27</v>
      </c>
      <c r="D16" s="19"/>
      <c r="E16" s="37" t="s">
        <v>304</v>
      </c>
      <c r="F16" s="17" t="s">
        <v>183</v>
      </c>
      <c r="G16" s="17" t="s">
        <v>397</v>
      </c>
      <c r="H16" s="17" t="s">
        <v>509</v>
      </c>
      <c r="I16" s="37" t="s">
        <v>305</v>
      </c>
      <c r="J16" s="109" t="s">
        <v>511</v>
      </c>
      <c r="K16" s="80"/>
    </row>
    <row r="17" spans="1:11" ht="94.5" customHeight="1">
      <c r="A17" s="19" t="s">
        <v>22</v>
      </c>
      <c r="B17" s="19" t="s">
        <v>9</v>
      </c>
      <c r="C17" s="19" t="s">
        <v>28</v>
      </c>
      <c r="D17" s="19"/>
      <c r="E17" s="16" t="s">
        <v>68</v>
      </c>
      <c r="F17" s="17" t="s">
        <v>183</v>
      </c>
      <c r="G17" s="17" t="s">
        <v>397</v>
      </c>
      <c r="H17" s="17"/>
      <c r="I17" s="16" t="s">
        <v>69</v>
      </c>
      <c r="J17" s="109"/>
      <c r="K17" s="137" t="s">
        <v>512</v>
      </c>
    </row>
    <row r="18" spans="1:11" ht="26.25" customHeight="1">
      <c r="A18" s="19" t="s">
        <v>22</v>
      </c>
      <c r="B18" s="19" t="s">
        <v>9</v>
      </c>
      <c r="C18" s="19" t="s">
        <v>70</v>
      </c>
      <c r="D18" s="19"/>
      <c r="E18" s="16" t="s">
        <v>71</v>
      </c>
      <c r="F18" s="17" t="s">
        <v>183</v>
      </c>
      <c r="G18" s="17" t="s">
        <v>397</v>
      </c>
      <c r="H18" s="17"/>
      <c r="I18" s="16" t="s">
        <v>72</v>
      </c>
      <c r="J18" s="109"/>
      <c r="K18" s="80"/>
    </row>
    <row r="19" spans="1:11" ht="36" customHeight="1">
      <c r="A19" s="19" t="s">
        <v>22</v>
      </c>
      <c r="B19" s="19" t="s">
        <v>9</v>
      </c>
      <c r="C19" s="19" t="s">
        <v>73</v>
      </c>
      <c r="D19" s="19"/>
      <c r="E19" s="37" t="s">
        <v>327</v>
      </c>
      <c r="F19" s="17" t="s">
        <v>183</v>
      </c>
      <c r="G19" s="17" t="s">
        <v>397</v>
      </c>
      <c r="H19" s="17"/>
      <c r="I19" s="16" t="s">
        <v>75</v>
      </c>
      <c r="J19" s="109"/>
      <c r="K19" s="80"/>
    </row>
    <row r="20" spans="1:11" ht="46.5" customHeight="1">
      <c r="A20" s="19" t="s">
        <v>22</v>
      </c>
      <c r="B20" s="19" t="s">
        <v>9</v>
      </c>
      <c r="C20" s="19" t="s">
        <v>74</v>
      </c>
      <c r="D20" s="19"/>
      <c r="E20" s="37" t="s">
        <v>328</v>
      </c>
      <c r="F20" s="17"/>
      <c r="G20" s="17"/>
      <c r="H20" s="17"/>
      <c r="I20" s="16"/>
      <c r="J20" s="109"/>
      <c r="K20" s="80"/>
    </row>
    <row r="21" spans="1:11" ht="36" customHeight="1">
      <c r="A21" s="19" t="s">
        <v>22</v>
      </c>
      <c r="B21" s="19" t="s">
        <v>9</v>
      </c>
      <c r="C21" s="19" t="s">
        <v>74</v>
      </c>
      <c r="D21" s="19" t="s">
        <v>9</v>
      </c>
      <c r="E21" s="16" t="s">
        <v>103</v>
      </c>
      <c r="F21" s="17" t="s">
        <v>183</v>
      </c>
      <c r="G21" s="17" t="s">
        <v>397</v>
      </c>
      <c r="H21" s="17"/>
      <c r="I21" s="16" t="s">
        <v>78</v>
      </c>
      <c r="J21" s="109"/>
      <c r="K21" s="80"/>
    </row>
    <row r="22" spans="1:11" ht="35.25" customHeight="1">
      <c r="A22" s="19" t="s">
        <v>22</v>
      </c>
      <c r="B22" s="19" t="s">
        <v>9</v>
      </c>
      <c r="C22" s="19" t="s">
        <v>74</v>
      </c>
      <c r="D22" s="19" t="s">
        <v>6</v>
      </c>
      <c r="E22" s="16" t="s">
        <v>76</v>
      </c>
      <c r="F22" s="17" t="s">
        <v>183</v>
      </c>
      <c r="G22" s="17" t="s">
        <v>397</v>
      </c>
      <c r="H22" s="17" t="s">
        <v>513</v>
      </c>
      <c r="I22" s="16" t="s">
        <v>77</v>
      </c>
      <c r="J22" s="109"/>
      <c r="K22" s="80" t="s">
        <v>514</v>
      </c>
    </row>
    <row r="23" spans="1:11" ht="27.75" customHeight="1">
      <c r="A23" s="19" t="s">
        <v>22</v>
      </c>
      <c r="B23" s="19" t="s">
        <v>9</v>
      </c>
      <c r="C23" s="19" t="s">
        <v>74</v>
      </c>
      <c r="D23" s="19" t="s">
        <v>45</v>
      </c>
      <c r="E23" s="16" t="s">
        <v>195</v>
      </c>
      <c r="F23" s="17" t="s">
        <v>183</v>
      </c>
      <c r="G23" s="17" t="s">
        <v>397</v>
      </c>
      <c r="H23" s="17"/>
      <c r="I23" s="16" t="s">
        <v>91</v>
      </c>
      <c r="J23" s="109"/>
      <c r="K23" s="80"/>
    </row>
    <row r="24" spans="1:11" ht="36" customHeight="1">
      <c r="A24" s="19" t="s">
        <v>22</v>
      </c>
      <c r="B24" s="19" t="s">
        <v>9</v>
      </c>
      <c r="C24" s="19" t="s">
        <v>79</v>
      </c>
      <c r="D24" s="19"/>
      <c r="E24" s="16" t="s">
        <v>80</v>
      </c>
      <c r="F24" s="17" t="s">
        <v>183</v>
      </c>
      <c r="G24" s="17" t="s">
        <v>397</v>
      </c>
      <c r="H24" s="17"/>
      <c r="I24" s="16" t="s">
        <v>80</v>
      </c>
      <c r="J24" s="109"/>
      <c r="K24" s="80"/>
    </row>
    <row r="25" spans="1:11" ht="25.5" customHeight="1">
      <c r="A25" s="19" t="s">
        <v>22</v>
      </c>
      <c r="B25" s="19" t="s">
        <v>9</v>
      </c>
      <c r="C25" s="19" t="s">
        <v>81</v>
      </c>
      <c r="D25" s="19"/>
      <c r="E25" s="16" t="s">
        <v>388</v>
      </c>
      <c r="F25" s="17"/>
      <c r="G25" s="17"/>
      <c r="H25" s="17"/>
      <c r="I25" s="16"/>
      <c r="J25" s="109"/>
      <c r="K25" s="80"/>
    </row>
    <row r="26" spans="1:11" ht="45.75" customHeight="1">
      <c r="A26" s="19" t="s">
        <v>22</v>
      </c>
      <c r="B26" s="19" t="s">
        <v>9</v>
      </c>
      <c r="C26" s="19" t="s">
        <v>81</v>
      </c>
      <c r="D26" s="19" t="s">
        <v>9</v>
      </c>
      <c r="E26" s="37" t="s">
        <v>306</v>
      </c>
      <c r="F26" s="17" t="s">
        <v>307</v>
      </c>
      <c r="G26" s="17" t="s">
        <v>41</v>
      </c>
      <c r="H26" s="17"/>
      <c r="I26" s="26"/>
      <c r="J26" s="109"/>
      <c r="K26" s="80"/>
    </row>
    <row r="27" spans="1:11" ht="26.25" customHeight="1">
      <c r="A27" s="19" t="s">
        <v>22</v>
      </c>
      <c r="B27" s="19" t="s">
        <v>9</v>
      </c>
      <c r="C27" s="19" t="s">
        <v>82</v>
      </c>
      <c r="D27" s="19"/>
      <c r="E27" s="37" t="s">
        <v>308</v>
      </c>
      <c r="F27" s="17"/>
      <c r="G27" s="17"/>
      <c r="H27" s="17"/>
      <c r="I27" s="16"/>
      <c r="J27" s="109"/>
      <c r="K27" s="80"/>
    </row>
    <row r="28" spans="1:11" ht="48" customHeight="1">
      <c r="A28" s="19" t="s">
        <v>22</v>
      </c>
      <c r="B28" s="19" t="s">
        <v>9</v>
      </c>
      <c r="C28" s="19" t="s">
        <v>82</v>
      </c>
      <c r="D28" s="19" t="s">
        <v>9</v>
      </c>
      <c r="E28" s="37" t="s">
        <v>309</v>
      </c>
      <c r="F28" s="17" t="s">
        <v>307</v>
      </c>
      <c r="G28" s="17" t="s">
        <v>40</v>
      </c>
      <c r="H28" s="17"/>
      <c r="I28" s="26"/>
      <c r="J28" s="109"/>
      <c r="K28" s="80"/>
    </row>
    <row r="29" spans="1:11" ht="26.25" customHeight="1">
      <c r="A29" s="19" t="s">
        <v>22</v>
      </c>
      <c r="B29" s="19" t="s">
        <v>9</v>
      </c>
      <c r="C29" s="19" t="s">
        <v>83</v>
      </c>
      <c r="D29" s="19"/>
      <c r="E29" s="16" t="s">
        <v>196</v>
      </c>
      <c r="F29" s="17" t="s">
        <v>183</v>
      </c>
      <c r="G29" s="27"/>
      <c r="H29" s="27"/>
      <c r="I29" s="26"/>
      <c r="J29" s="109"/>
      <c r="K29" s="80"/>
    </row>
    <row r="30" spans="1:11" ht="84" customHeight="1">
      <c r="A30" s="19" t="s">
        <v>22</v>
      </c>
      <c r="B30" s="19" t="s">
        <v>9</v>
      </c>
      <c r="C30" s="19" t="s">
        <v>83</v>
      </c>
      <c r="D30" s="19" t="s">
        <v>22</v>
      </c>
      <c r="E30" s="16" t="s">
        <v>197</v>
      </c>
      <c r="F30" s="17" t="s">
        <v>183</v>
      </c>
      <c r="G30" s="17" t="s">
        <v>40</v>
      </c>
      <c r="H30" s="17"/>
      <c r="I30" s="16" t="s">
        <v>199</v>
      </c>
      <c r="J30" s="109"/>
      <c r="K30" s="80"/>
    </row>
    <row r="31" spans="1:11" ht="26.25" customHeight="1">
      <c r="A31" s="19" t="s">
        <v>22</v>
      </c>
      <c r="B31" s="19" t="s">
        <v>9</v>
      </c>
      <c r="C31" s="19" t="s">
        <v>84</v>
      </c>
      <c r="D31" s="19"/>
      <c r="E31" s="16" t="s">
        <v>129</v>
      </c>
      <c r="F31" s="17"/>
      <c r="G31" s="17"/>
      <c r="H31" s="17"/>
      <c r="I31" s="16"/>
      <c r="J31" s="109"/>
      <c r="K31" s="80"/>
    </row>
    <row r="32" spans="1:11" ht="49.5" customHeight="1">
      <c r="A32" s="19" t="s">
        <v>22</v>
      </c>
      <c r="B32" s="19" t="s">
        <v>9</v>
      </c>
      <c r="C32" s="19" t="s">
        <v>84</v>
      </c>
      <c r="D32" s="19" t="s">
        <v>6</v>
      </c>
      <c r="E32" s="28" t="s">
        <v>310</v>
      </c>
      <c r="F32" s="17" t="s">
        <v>183</v>
      </c>
      <c r="G32" s="17" t="s">
        <v>397</v>
      </c>
      <c r="H32" s="17"/>
      <c r="I32" s="37" t="s">
        <v>311</v>
      </c>
      <c r="J32" s="109"/>
      <c r="K32" s="80"/>
    </row>
    <row r="33" spans="1:11" ht="36" customHeight="1">
      <c r="A33" s="19" t="s">
        <v>22</v>
      </c>
      <c r="B33" s="19" t="s">
        <v>9</v>
      </c>
      <c r="C33" s="19" t="s">
        <v>84</v>
      </c>
      <c r="D33" s="19" t="s">
        <v>45</v>
      </c>
      <c r="E33" s="28" t="s">
        <v>198</v>
      </c>
      <c r="F33" s="17" t="s">
        <v>183</v>
      </c>
      <c r="G33" s="17" t="s">
        <v>40</v>
      </c>
      <c r="H33" s="17"/>
      <c r="I33" s="16" t="s">
        <v>86</v>
      </c>
      <c r="J33" s="109"/>
      <c r="K33" s="80"/>
    </row>
    <row r="34" spans="1:11" ht="72.75" customHeight="1">
      <c r="A34" s="19" t="s">
        <v>22</v>
      </c>
      <c r="B34" s="19" t="s">
        <v>9</v>
      </c>
      <c r="C34" s="19" t="s">
        <v>84</v>
      </c>
      <c r="D34" s="19" t="s">
        <v>46</v>
      </c>
      <c r="E34" s="28" t="s">
        <v>85</v>
      </c>
      <c r="F34" s="17" t="s">
        <v>183</v>
      </c>
      <c r="G34" s="17" t="s">
        <v>40</v>
      </c>
      <c r="H34" s="17"/>
      <c r="I34" s="16" t="s">
        <v>87</v>
      </c>
      <c r="J34" s="109"/>
      <c r="K34" s="80"/>
    </row>
    <row r="35" spans="1:11" ht="36" customHeight="1">
      <c r="A35" s="19" t="s">
        <v>22</v>
      </c>
      <c r="B35" s="19" t="s">
        <v>9</v>
      </c>
      <c r="C35" s="19" t="s">
        <v>84</v>
      </c>
      <c r="D35" s="19" t="s">
        <v>57</v>
      </c>
      <c r="E35" s="28" t="s">
        <v>291</v>
      </c>
      <c r="F35" s="17" t="s">
        <v>183</v>
      </c>
      <c r="G35" s="17" t="s">
        <v>88</v>
      </c>
      <c r="H35" s="17"/>
      <c r="I35" s="16" t="s">
        <v>89</v>
      </c>
      <c r="J35" s="109"/>
      <c r="K35" s="80"/>
    </row>
    <row r="36" spans="1:11" ht="71.25" customHeight="1">
      <c r="A36" s="19" t="s">
        <v>22</v>
      </c>
      <c r="B36" s="19" t="s">
        <v>9</v>
      </c>
      <c r="C36" s="19" t="s">
        <v>90</v>
      </c>
      <c r="D36" s="19"/>
      <c r="E36" s="28" t="s">
        <v>93</v>
      </c>
      <c r="F36" s="17" t="s">
        <v>183</v>
      </c>
      <c r="G36" s="17" t="s">
        <v>88</v>
      </c>
      <c r="H36" s="17"/>
      <c r="I36" s="16" t="s">
        <v>91</v>
      </c>
      <c r="J36" s="109"/>
      <c r="K36" s="80"/>
    </row>
    <row r="37" spans="1:11" ht="25.5" customHeight="1">
      <c r="A37" s="19" t="s">
        <v>22</v>
      </c>
      <c r="B37" s="19" t="s">
        <v>9</v>
      </c>
      <c r="C37" s="19" t="s">
        <v>92</v>
      </c>
      <c r="D37" s="19"/>
      <c r="E37" s="28" t="s">
        <v>216</v>
      </c>
      <c r="F37" s="17" t="s">
        <v>183</v>
      </c>
      <c r="G37" s="17" t="s">
        <v>397</v>
      </c>
      <c r="H37" s="17"/>
      <c r="I37" s="16" t="s">
        <v>217</v>
      </c>
      <c r="J37" s="109"/>
      <c r="K37" s="80"/>
    </row>
    <row r="38" spans="1:11" ht="25.5" customHeight="1">
      <c r="A38" s="19" t="s">
        <v>22</v>
      </c>
      <c r="B38" s="19" t="s">
        <v>9</v>
      </c>
      <c r="C38" s="19" t="s">
        <v>94</v>
      </c>
      <c r="D38" s="19"/>
      <c r="E38" s="28" t="s">
        <v>97</v>
      </c>
      <c r="F38" s="17"/>
      <c r="G38" s="17"/>
      <c r="H38" s="17"/>
      <c r="I38" s="16"/>
      <c r="J38" s="109"/>
      <c r="K38" s="80"/>
    </row>
    <row r="39" spans="1:11" ht="73.5" customHeight="1">
      <c r="A39" s="19" t="s">
        <v>22</v>
      </c>
      <c r="B39" s="19" t="s">
        <v>9</v>
      </c>
      <c r="C39" s="19" t="s">
        <v>94</v>
      </c>
      <c r="D39" s="19" t="s">
        <v>22</v>
      </c>
      <c r="E39" s="28" t="s">
        <v>204</v>
      </c>
      <c r="F39" s="17" t="s">
        <v>200</v>
      </c>
      <c r="G39" s="17" t="s">
        <v>40</v>
      </c>
      <c r="H39" s="17"/>
      <c r="I39" s="16" t="s">
        <v>201</v>
      </c>
      <c r="J39" s="109"/>
      <c r="K39" s="80"/>
    </row>
    <row r="40" spans="1:11" ht="52.5" customHeight="1">
      <c r="A40" s="19" t="s">
        <v>22</v>
      </c>
      <c r="B40" s="19" t="s">
        <v>9</v>
      </c>
      <c r="C40" s="19" t="s">
        <v>94</v>
      </c>
      <c r="D40" s="19" t="s">
        <v>23</v>
      </c>
      <c r="E40" s="28" t="s">
        <v>202</v>
      </c>
      <c r="F40" s="17" t="s">
        <v>200</v>
      </c>
      <c r="G40" s="17" t="s">
        <v>397</v>
      </c>
      <c r="H40" s="17"/>
      <c r="I40" s="37" t="s">
        <v>312</v>
      </c>
      <c r="J40" s="109"/>
      <c r="K40" s="80"/>
    </row>
    <row r="41" spans="1:11" ht="50.25" customHeight="1">
      <c r="A41" s="19" t="s">
        <v>22</v>
      </c>
      <c r="B41" s="19" t="s">
        <v>9</v>
      </c>
      <c r="C41" s="19" t="s">
        <v>96</v>
      </c>
      <c r="D41" s="19"/>
      <c r="E41" s="28" t="s">
        <v>95</v>
      </c>
      <c r="F41" s="17"/>
      <c r="G41" s="17"/>
      <c r="H41" s="17"/>
      <c r="I41" s="16"/>
      <c r="J41" s="109"/>
      <c r="K41" s="80"/>
    </row>
    <row r="42" spans="1:11" ht="46.5" customHeight="1">
      <c r="A42" s="19" t="s">
        <v>22</v>
      </c>
      <c r="B42" s="19" t="s">
        <v>9</v>
      </c>
      <c r="C42" s="19" t="s">
        <v>96</v>
      </c>
      <c r="D42" s="19" t="s">
        <v>9</v>
      </c>
      <c r="E42" s="28" t="s">
        <v>313</v>
      </c>
      <c r="F42" s="17" t="s">
        <v>183</v>
      </c>
      <c r="G42" s="17" t="s">
        <v>88</v>
      </c>
      <c r="H42" s="17"/>
      <c r="I42" s="16" t="s">
        <v>91</v>
      </c>
      <c r="J42" s="109"/>
      <c r="K42" s="80"/>
    </row>
    <row r="43" spans="1:11" ht="46.5" customHeight="1">
      <c r="A43" s="19" t="s">
        <v>22</v>
      </c>
      <c r="B43" s="19" t="s">
        <v>9</v>
      </c>
      <c r="C43" s="19" t="s">
        <v>96</v>
      </c>
      <c r="D43" s="19" t="s">
        <v>6</v>
      </c>
      <c r="E43" s="28" t="s">
        <v>314</v>
      </c>
      <c r="F43" s="17" t="s">
        <v>183</v>
      </c>
      <c r="G43" s="17" t="s">
        <v>88</v>
      </c>
      <c r="H43" s="17"/>
      <c r="I43" s="28" t="s">
        <v>314</v>
      </c>
      <c r="J43" s="109"/>
      <c r="K43" s="80"/>
    </row>
    <row r="44" spans="1:11" ht="48.75" customHeight="1">
      <c r="A44" s="19" t="s">
        <v>22</v>
      </c>
      <c r="B44" s="19" t="s">
        <v>9</v>
      </c>
      <c r="C44" s="19" t="s">
        <v>96</v>
      </c>
      <c r="D44" s="19" t="s">
        <v>45</v>
      </c>
      <c r="E44" s="28" t="s">
        <v>315</v>
      </c>
      <c r="F44" s="17" t="s">
        <v>183</v>
      </c>
      <c r="G44" s="17" t="s">
        <v>88</v>
      </c>
      <c r="H44" s="17"/>
      <c r="I44" s="37" t="s">
        <v>317</v>
      </c>
      <c r="J44" s="109"/>
      <c r="K44" s="80"/>
    </row>
    <row r="45" spans="1:11" ht="27" customHeight="1">
      <c r="A45" s="19" t="s">
        <v>22</v>
      </c>
      <c r="B45" s="19" t="s">
        <v>9</v>
      </c>
      <c r="C45" s="19" t="s">
        <v>96</v>
      </c>
      <c r="D45" s="19" t="s">
        <v>46</v>
      </c>
      <c r="E45" s="28" t="s">
        <v>130</v>
      </c>
      <c r="F45" s="17" t="s">
        <v>183</v>
      </c>
      <c r="G45" s="17" t="s">
        <v>88</v>
      </c>
      <c r="H45" s="17"/>
      <c r="I45" s="16" t="s">
        <v>203</v>
      </c>
      <c r="J45" s="109"/>
      <c r="K45" s="80"/>
    </row>
    <row r="46" spans="1:11" ht="26.25" customHeight="1">
      <c r="A46" s="19" t="s">
        <v>22</v>
      </c>
      <c r="B46" s="19" t="s">
        <v>9</v>
      </c>
      <c r="C46" s="19" t="s">
        <v>98</v>
      </c>
      <c r="D46" s="19"/>
      <c r="E46" s="28" t="s">
        <v>316</v>
      </c>
      <c r="F46" s="17"/>
      <c r="G46" s="17"/>
      <c r="H46" s="17"/>
      <c r="I46" s="16"/>
      <c r="J46" s="109"/>
      <c r="K46" s="80"/>
    </row>
    <row r="47" spans="1:11" ht="36" customHeight="1">
      <c r="A47" s="19" t="s">
        <v>22</v>
      </c>
      <c r="B47" s="19" t="s">
        <v>9</v>
      </c>
      <c r="C47" s="19" t="s">
        <v>98</v>
      </c>
      <c r="D47" s="19" t="s">
        <v>9</v>
      </c>
      <c r="E47" s="28" t="s">
        <v>205</v>
      </c>
      <c r="F47" s="17" t="s">
        <v>183</v>
      </c>
      <c r="G47" s="17" t="s">
        <v>397</v>
      </c>
      <c r="H47" s="17"/>
      <c r="I47" s="16" t="s">
        <v>100</v>
      </c>
      <c r="J47" s="109"/>
      <c r="K47" s="80"/>
    </row>
    <row r="48" spans="1:11" ht="79.5" customHeight="1">
      <c r="A48" s="19" t="s">
        <v>22</v>
      </c>
      <c r="B48" s="19" t="s">
        <v>9</v>
      </c>
      <c r="C48" s="19" t="s">
        <v>98</v>
      </c>
      <c r="D48" s="19" t="s">
        <v>6</v>
      </c>
      <c r="E48" s="28" t="s">
        <v>318</v>
      </c>
      <c r="F48" s="17" t="s">
        <v>183</v>
      </c>
      <c r="G48" s="17" t="s">
        <v>397</v>
      </c>
      <c r="H48" s="17"/>
      <c r="I48" s="37" t="s">
        <v>319</v>
      </c>
      <c r="J48" s="109"/>
      <c r="K48" s="80"/>
    </row>
    <row r="49" spans="1:11" ht="60" customHeight="1">
      <c r="A49" s="19" t="s">
        <v>22</v>
      </c>
      <c r="B49" s="19" t="s">
        <v>9</v>
      </c>
      <c r="C49" s="19" t="s">
        <v>98</v>
      </c>
      <c r="D49" s="19" t="s">
        <v>45</v>
      </c>
      <c r="E49" s="28" t="s">
        <v>320</v>
      </c>
      <c r="F49" s="17" t="s">
        <v>183</v>
      </c>
      <c r="G49" s="17" t="s">
        <v>397</v>
      </c>
      <c r="H49" s="17"/>
      <c r="I49" s="37" t="s">
        <v>321</v>
      </c>
      <c r="J49" s="109"/>
      <c r="K49" s="80"/>
    </row>
    <row r="50" spans="1:11" ht="26.25" customHeight="1">
      <c r="A50" s="19" t="s">
        <v>22</v>
      </c>
      <c r="B50" s="19" t="s">
        <v>9</v>
      </c>
      <c r="C50" s="19" t="s">
        <v>218</v>
      </c>
      <c r="D50" s="19"/>
      <c r="E50" s="16" t="s">
        <v>99</v>
      </c>
      <c r="F50" s="17"/>
      <c r="G50" s="17"/>
      <c r="H50" s="17"/>
      <c r="I50" s="16"/>
      <c r="J50" s="109"/>
      <c r="K50" s="80"/>
    </row>
    <row r="51" spans="1:11" ht="69" customHeight="1">
      <c r="A51" s="19" t="s">
        <v>22</v>
      </c>
      <c r="B51" s="19" t="s">
        <v>9</v>
      </c>
      <c r="C51" s="19" t="s">
        <v>218</v>
      </c>
      <c r="D51" s="19" t="s">
        <v>9</v>
      </c>
      <c r="E51" s="28" t="s">
        <v>101</v>
      </c>
      <c r="F51" s="17" t="s">
        <v>183</v>
      </c>
      <c r="G51" s="17" t="s">
        <v>397</v>
      </c>
      <c r="H51" s="17"/>
      <c r="I51" s="16" t="s">
        <v>104</v>
      </c>
      <c r="J51" s="109"/>
      <c r="K51" s="80"/>
    </row>
    <row r="52" spans="1:11" ht="26.25" customHeight="1">
      <c r="A52" s="19" t="s">
        <v>22</v>
      </c>
      <c r="B52" s="19" t="s">
        <v>9</v>
      </c>
      <c r="C52" s="19" t="s">
        <v>218</v>
      </c>
      <c r="D52" s="19" t="s">
        <v>6</v>
      </c>
      <c r="E52" s="28" t="s">
        <v>102</v>
      </c>
      <c r="F52" s="17" t="s">
        <v>183</v>
      </c>
      <c r="G52" s="17" t="s">
        <v>397</v>
      </c>
      <c r="H52" s="17"/>
      <c r="I52" s="16" t="s">
        <v>105</v>
      </c>
      <c r="J52" s="109"/>
      <c r="K52" s="80"/>
    </row>
    <row r="53" spans="1:11" ht="69.75" customHeight="1">
      <c r="A53" s="19" t="s">
        <v>22</v>
      </c>
      <c r="B53" s="19" t="s">
        <v>9</v>
      </c>
      <c r="C53" s="19" t="s">
        <v>218</v>
      </c>
      <c r="D53" s="19" t="s">
        <v>45</v>
      </c>
      <c r="E53" s="28" t="s">
        <v>322</v>
      </c>
      <c r="F53" s="17" t="s">
        <v>183</v>
      </c>
      <c r="G53" s="17" t="s">
        <v>397</v>
      </c>
      <c r="H53" s="17"/>
      <c r="I53" s="28" t="s">
        <v>106</v>
      </c>
      <c r="J53" s="109"/>
      <c r="K53" s="80"/>
    </row>
    <row r="54" spans="1:11" s="14" customFormat="1" ht="13.5" customHeight="1">
      <c r="A54" s="21" t="s">
        <v>22</v>
      </c>
      <c r="B54" s="21" t="s">
        <v>6</v>
      </c>
      <c r="C54" s="21"/>
      <c r="D54" s="21"/>
      <c r="E54" s="20" t="s">
        <v>58</v>
      </c>
      <c r="F54" s="23"/>
      <c r="G54" s="23"/>
      <c r="H54" s="23"/>
      <c r="I54" s="23"/>
      <c r="J54" s="110"/>
      <c r="K54" s="135"/>
    </row>
    <row r="55" spans="1:11" ht="36" customHeight="1">
      <c r="A55" s="19" t="s">
        <v>22</v>
      </c>
      <c r="B55" s="19" t="s">
        <v>6</v>
      </c>
      <c r="C55" s="19" t="s">
        <v>22</v>
      </c>
      <c r="D55" s="19"/>
      <c r="E55" s="28" t="s">
        <v>401</v>
      </c>
      <c r="F55" s="18"/>
      <c r="G55" s="18"/>
      <c r="H55" s="18"/>
      <c r="I55" s="18"/>
      <c r="J55" s="109"/>
      <c r="K55" s="80"/>
    </row>
    <row r="56" spans="1:11" ht="82.5" customHeight="1">
      <c r="A56" s="19" t="s">
        <v>22</v>
      </c>
      <c r="B56" s="19" t="s">
        <v>6</v>
      </c>
      <c r="C56" s="19" t="s">
        <v>22</v>
      </c>
      <c r="D56" s="19" t="s">
        <v>22</v>
      </c>
      <c r="E56" s="28" t="s">
        <v>323</v>
      </c>
      <c r="F56" s="17" t="s">
        <v>183</v>
      </c>
      <c r="G56" s="17" t="s">
        <v>397</v>
      </c>
      <c r="H56" s="17"/>
      <c r="I56" s="37" t="s">
        <v>324</v>
      </c>
      <c r="J56" s="109"/>
      <c r="K56" s="80"/>
    </row>
    <row r="57" spans="1:11" ht="39.75" customHeight="1">
      <c r="A57" s="19" t="s">
        <v>22</v>
      </c>
      <c r="B57" s="19" t="s">
        <v>6</v>
      </c>
      <c r="C57" s="19" t="s">
        <v>22</v>
      </c>
      <c r="D57" s="19" t="s">
        <v>23</v>
      </c>
      <c r="E57" s="28" t="s">
        <v>325</v>
      </c>
      <c r="F57" s="17" t="s">
        <v>183</v>
      </c>
      <c r="G57" s="17" t="s">
        <v>397</v>
      </c>
      <c r="H57" s="17"/>
      <c r="I57" s="16" t="s">
        <v>168</v>
      </c>
      <c r="J57" s="109"/>
      <c r="K57" s="80"/>
    </row>
    <row r="58" spans="1:11" ht="37.5" customHeight="1">
      <c r="A58" s="19" t="s">
        <v>22</v>
      </c>
      <c r="B58" s="19" t="s">
        <v>6</v>
      </c>
      <c r="C58" s="19" t="s">
        <v>22</v>
      </c>
      <c r="D58" s="19" t="s">
        <v>27</v>
      </c>
      <c r="E58" s="28" t="s">
        <v>169</v>
      </c>
      <c r="F58" s="17" t="s">
        <v>183</v>
      </c>
      <c r="G58" s="17" t="s">
        <v>397</v>
      </c>
      <c r="H58" s="17"/>
      <c r="I58" s="16" t="s">
        <v>167</v>
      </c>
      <c r="J58" s="109"/>
      <c r="K58" s="80"/>
    </row>
    <row r="59" spans="1:11" ht="118.5" customHeight="1">
      <c r="A59" s="19" t="s">
        <v>22</v>
      </c>
      <c r="B59" s="19" t="s">
        <v>6</v>
      </c>
      <c r="C59" s="19" t="s">
        <v>27</v>
      </c>
      <c r="D59" s="19"/>
      <c r="E59" s="16" t="s">
        <v>170</v>
      </c>
      <c r="F59" s="17" t="s">
        <v>183</v>
      </c>
      <c r="G59" s="17" t="s">
        <v>397</v>
      </c>
      <c r="H59" s="17"/>
      <c r="I59" s="16" t="s">
        <v>171</v>
      </c>
      <c r="J59" s="109"/>
      <c r="K59" s="80"/>
    </row>
    <row r="60" spans="1:11" ht="48.75" customHeight="1">
      <c r="A60" s="19" t="s">
        <v>22</v>
      </c>
      <c r="B60" s="19" t="s">
        <v>6</v>
      </c>
      <c r="C60" s="19" t="s">
        <v>28</v>
      </c>
      <c r="D60" s="19"/>
      <c r="E60" s="16" t="s">
        <v>172</v>
      </c>
      <c r="F60" s="17" t="s">
        <v>183</v>
      </c>
      <c r="G60" s="17" t="s">
        <v>397</v>
      </c>
      <c r="H60" s="17"/>
      <c r="I60" s="16" t="s">
        <v>212</v>
      </c>
      <c r="J60" s="109"/>
      <c r="K60" s="80"/>
    </row>
    <row r="61" spans="1:11" ht="50.25" customHeight="1">
      <c r="A61" s="19" t="s">
        <v>22</v>
      </c>
      <c r="B61" s="19" t="s">
        <v>6</v>
      </c>
      <c r="C61" s="19" t="s">
        <v>70</v>
      </c>
      <c r="D61" s="19"/>
      <c r="E61" s="16" t="s">
        <v>211</v>
      </c>
      <c r="F61" s="17" t="s">
        <v>183</v>
      </c>
      <c r="G61" s="17" t="s">
        <v>397</v>
      </c>
      <c r="H61" s="17"/>
      <c r="I61" s="16" t="s">
        <v>213</v>
      </c>
      <c r="J61" s="109"/>
      <c r="K61" s="80"/>
    </row>
    <row r="62" spans="1:11" ht="72" customHeight="1">
      <c r="A62" s="19" t="s">
        <v>22</v>
      </c>
      <c r="B62" s="19" t="s">
        <v>6</v>
      </c>
      <c r="C62" s="19" t="s">
        <v>73</v>
      </c>
      <c r="D62" s="19"/>
      <c r="E62" s="37" t="s">
        <v>326</v>
      </c>
      <c r="F62" s="17" t="s">
        <v>183</v>
      </c>
      <c r="G62" s="17" t="s">
        <v>397</v>
      </c>
      <c r="H62" s="17"/>
      <c r="I62" s="16" t="s">
        <v>173</v>
      </c>
      <c r="J62" s="109"/>
      <c r="K62" s="80"/>
    </row>
    <row r="63" spans="1:11" ht="35.25" customHeight="1">
      <c r="A63" s="19" t="s">
        <v>22</v>
      </c>
      <c r="B63" s="19" t="s">
        <v>6</v>
      </c>
      <c r="C63" s="19" t="s">
        <v>74</v>
      </c>
      <c r="D63" s="19"/>
      <c r="E63" s="37" t="s">
        <v>329</v>
      </c>
      <c r="F63" s="17" t="s">
        <v>307</v>
      </c>
      <c r="G63" s="17" t="s">
        <v>397</v>
      </c>
      <c r="H63" s="17"/>
      <c r="I63" s="29"/>
      <c r="J63" s="109"/>
      <c r="K63" s="80"/>
    </row>
    <row r="64" spans="1:11" ht="49.5" customHeight="1">
      <c r="A64" s="19" t="s">
        <v>22</v>
      </c>
      <c r="B64" s="19" t="s">
        <v>6</v>
      </c>
      <c r="C64" s="19" t="s">
        <v>79</v>
      </c>
      <c r="D64" s="19"/>
      <c r="E64" s="37" t="s">
        <v>330</v>
      </c>
      <c r="F64" s="17" t="s">
        <v>183</v>
      </c>
      <c r="G64" s="17" t="s">
        <v>397</v>
      </c>
      <c r="H64" s="17"/>
      <c r="I64" s="16" t="s">
        <v>174</v>
      </c>
      <c r="J64" s="109"/>
      <c r="K64" s="80"/>
    </row>
    <row r="65" spans="1:11" ht="29.25" customHeight="1">
      <c r="A65" s="19" t="s">
        <v>22</v>
      </c>
      <c r="B65" s="19" t="s">
        <v>6</v>
      </c>
      <c r="C65" s="19" t="s">
        <v>81</v>
      </c>
      <c r="D65" s="19"/>
      <c r="E65" s="16" t="s">
        <v>175</v>
      </c>
      <c r="F65" s="17" t="s">
        <v>183</v>
      </c>
      <c r="G65" s="17" t="s">
        <v>397</v>
      </c>
      <c r="H65" s="17"/>
      <c r="I65" s="16" t="s">
        <v>176</v>
      </c>
      <c r="J65" s="109"/>
      <c r="K65" s="80"/>
    </row>
    <row r="66" spans="1:11" ht="27.75" customHeight="1">
      <c r="A66" s="19" t="s">
        <v>22</v>
      </c>
      <c r="B66" s="19" t="s">
        <v>6</v>
      </c>
      <c r="C66" s="19" t="s">
        <v>82</v>
      </c>
      <c r="D66" s="19"/>
      <c r="E66" s="37" t="s">
        <v>331</v>
      </c>
      <c r="F66" s="18"/>
      <c r="G66" s="18"/>
      <c r="H66" s="18"/>
      <c r="I66" s="18"/>
      <c r="J66" s="109"/>
      <c r="K66" s="80"/>
    </row>
    <row r="67" spans="1:11" ht="47.25" customHeight="1">
      <c r="A67" s="19" t="s">
        <v>22</v>
      </c>
      <c r="B67" s="19" t="s">
        <v>6</v>
      </c>
      <c r="C67" s="19" t="s">
        <v>82</v>
      </c>
      <c r="D67" s="19" t="s">
        <v>22</v>
      </c>
      <c r="E67" s="37" t="s">
        <v>332</v>
      </c>
      <c r="F67" s="17" t="s">
        <v>307</v>
      </c>
      <c r="G67" s="17" t="s">
        <v>41</v>
      </c>
      <c r="H67" s="17"/>
      <c r="I67" s="31"/>
      <c r="J67" s="109"/>
      <c r="K67" s="80"/>
    </row>
    <row r="68" spans="1:11" ht="48" customHeight="1">
      <c r="A68" s="19" t="s">
        <v>22</v>
      </c>
      <c r="B68" s="19" t="s">
        <v>6</v>
      </c>
      <c r="C68" s="19" t="s">
        <v>82</v>
      </c>
      <c r="D68" s="19" t="s">
        <v>23</v>
      </c>
      <c r="E68" s="37" t="s">
        <v>333</v>
      </c>
      <c r="F68" s="17" t="s">
        <v>307</v>
      </c>
      <c r="G68" s="17" t="s">
        <v>42</v>
      </c>
      <c r="H68" s="17"/>
      <c r="I68" s="31"/>
      <c r="J68" s="109"/>
      <c r="K68" s="80"/>
    </row>
    <row r="69" spans="1:11" ht="50.25" customHeight="1">
      <c r="A69" s="19" t="s">
        <v>22</v>
      </c>
      <c r="B69" s="19" t="s">
        <v>6</v>
      </c>
      <c r="C69" s="19" t="s">
        <v>82</v>
      </c>
      <c r="D69" s="19" t="s">
        <v>27</v>
      </c>
      <c r="E69" s="37" t="s">
        <v>334</v>
      </c>
      <c r="F69" s="17" t="s">
        <v>307</v>
      </c>
      <c r="G69" s="17" t="s">
        <v>43</v>
      </c>
      <c r="H69" s="17"/>
      <c r="I69" s="31"/>
      <c r="J69" s="109"/>
      <c r="K69" s="80"/>
    </row>
    <row r="70" spans="1:11" ht="48" customHeight="1">
      <c r="A70" s="19" t="s">
        <v>22</v>
      </c>
      <c r="B70" s="19" t="s">
        <v>6</v>
      </c>
      <c r="C70" s="19" t="s">
        <v>82</v>
      </c>
      <c r="D70" s="19" t="s">
        <v>28</v>
      </c>
      <c r="E70" s="37" t="s">
        <v>335</v>
      </c>
      <c r="F70" s="17" t="s">
        <v>307</v>
      </c>
      <c r="G70" s="17" t="s">
        <v>43</v>
      </c>
      <c r="H70" s="17"/>
      <c r="I70" s="31"/>
      <c r="J70" s="109"/>
      <c r="K70" s="80"/>
    </row>
    <row r="71" spans="1:11" ht="48" customHeight="1">
      <c r="A71" s="19" t="s">
        <v>22</v>
      </c>
      <c r="B71" s="19" t="s">
        <v>6</v>
      </c>
      <c r="C71" s="19" t="s">
        <v>83</v>
      </c>
      <c r="D71" s="19"/>
      <c r="E71" s="37" t="s">
        <v>336</v>
      </c>
      <c r="F71" s="17" t="s">
        <v>307</v>
      </c>
      <c r="G71" s="18" t="s">
        <v>44</v>
      </c>
      <c r="H71" s="18"/>
      <c r="I71" s="18"/>
      <c r="J71" s="109"/>
      <c r="K71" s="80"/>
    </row>
    <row r="72" spans="1:11" ht="35.25" customHeight="1">
      <c r="A72" s="19" t="s">
        <v>22</v>
      </c>
      <c r="B72" s="19" t="s">
        <v>6</v>
      </c>
      <c r="C72" s="19" t="s">
        <v>84</v>
      </c>
      <c r="D72" s="19"/>
      <c r="E72" s="16" t="s">
        <v>225</v>
      </c>
      <c r="F72" s="17" t="s">
        <v>200</v>
      </c>
      <c r="G72" s="32" t="s">
        <v>397</v>
      </c>
      <c r="H72" s="32"/>
      <c r="I72" s="16" t="s">
        <v>227</v>
      </c>
      <c r="J72" s="109"/>
      <c r="K72" s="80"/>
    </row>
    <row r="73" spans="1:11" ht="24.75" customHeight="1">
      <c r="A73" s="19" t="s">
        <v>22</v>
      </c>
      <c r="B73" s="19" t="s">
        <v>6</v>
      </c>
      <c r="C73" s="19" t="s">
        <v>90</v>
      </c>
      <c r="D73" s="19"/>
      <c r="E73" s="16" t="s">
        <v>214</v>
      </c>
      <c r="F73" s="17"/>
      <c r="G73" s="18"/>
      <c r="H73" s="18"/>
      <c r="I73" s="18"/>
      <c r="J73" s="109"/>
      <c r="K73" s="80"/>
    </row>
    <row r="74" spans="1:11" ht="39" customHeight="1">
      <c r="A74" s="19" t="s">
        <v>22</v>
      </c>
      <c r="B74" s="19" t="s">
        <v>6</v>
      </c>
      <c r="C74" s="19" t="s">
        <v>90</v>
      </c>
      <c r="D74" s="19" t="s">
        <v>22</v>
      </c>
      <c r="E74" s="16" t="s">
        <v>215</v>
      </c>
      <c r="F74" s="17" t="s">
        <v>183</v>
      </c>
      <c r="G74" s="32" t="s">
        <v>397</v>
      </c>
      <c r="H74" s="32"/>
      <c r="I74" s="16" t="s">
        <v>228</v>
      </c>
      <c r="J74" s="109"/>
      <c r="K74" s="80"/>
    </row>
    <row r="75" spans="1:11" ht="48" customHeight="1">
      <c r="A75" s="19" t="s">
        <v>22</v>
      </c>
      <c r="B75" s="19" t="s">
        <v>6</v>
      </c>
      <c r="C75" s="19" t="s">
        <v>90</v>
      </c>
      <c r="D75" s="19" t="s">
        <v>23</v>
      </c>
      <c r="E75" s="16" t="s">
        <v>230</v>
      </c>
      <c r="F75" s="17" t="s">
        <v>183</v>
      </c>
      <c r="G75" s="32" t="s">
        <v>397</v>
      </c>
      <c r="H75" s="32"/>
      <c r="I75" s="16" t="s">
        <v>229</v>
      </c>
      <c r="J75" s="109"/>
      <c r="K75" s="80"/>
    </row>
    <row r="76" spans="1:11" ht="24" customHeight="1">
      <c r="A76" s="19" t="s">
        <v>22</v>
      </c>
      <c r="B76" s="19" t="s">
        <v>6</v>
      </c>
      <c r="C76" s="19" t="s">
        <v>92</v>
      </c>
      <c r="D76" s="19"/>
      <c r="E76" s="16" t="s">
        <v>219</v>
      </c>
      <c r="F76" s="17" t="s">
        <v>183</v>
      </c>
      <c r="G76" s="32" t="s">
        <v>397</v>
      </c>
      <c r="H76" s="32"/>
      <c r="I76" s="16" t="s">
        <v>220</v>
      </c>
      <c r="J76" s="109"/>
      <c r="K76" s="80"/>
    </row>
    <row r="77" spans="1:11" ht="24.75" customHeight="1">
      <c r="A77" s="19" t="s">
        <v>22</v>
      </c>
      <c r="B77" s="19" t="s">
        <v>6</v>
      </c>
      <c r="C77" s="19" t="s">
        <v>94</v>
      </c>
      <c r="D77" s="19"/>
      <c r="E77" s="28" t="s">
        <v>221</v>
      </c>
      <c r="F77" s="17"/>
      <c r="G77" s="17"/>
      <c r="H77" s="17"/>
      <c r="I77" s="16"/>
      <c r="J77" s="109"/>
      <c r="K77" s="80"/>
    </row>
    <row r="78" spans="1:11" ht="36" customHeight="1">
      <c r="A78" s="19" t="s">
        <v>22</v>
      </c>
      <c r="B78" s="19" t="s">
        <v>6</v>
      </c>
      <c r="C78" s="19" t="s">
        <v>94</v>
      </c>
      <c r="D78" s="19" t="s">
        <v>22</v>
      </c>
      <c r="E78" s="28" t="s">
        <v>222</v>
      </c>
      <c r="F78" s="17" t="s">
        <v>200</v>
      </c>
      <c r="G78" s="17" t="s">
        <v>40</v>
      </c>
      <c r="H78" s="17"/>
      <c r="I78" s="16" t="s">
        <v>224</v>
      </c>
      <c r="J78" s="109"/>
      <c r="K78" s="80"/>
    </row>
    <row r="79" spans="1:11" ht="48" customHeight="1">
      <c r="A79" s="19" t="s">
        <v>22</v>
      </c>
      <c r="B79" s="19" t="s">
        <v>6</v>
      </c>
      <c r="C79" s="19" t="s">
        <v>94</v>
      </c>
      <c r="D79" s="19" t="s">
        <v>23</v>
      </c>
      <c r="E79" s="28" t="s">
        <v>223</v>
      </c>
      <c r="F79" s="17" t="s">
        <v>200</v>
      </c>
      <c r="G79" s="17" t="s">
        <v>397</v>
      </c>
      <c r="H79" s="17"/>
      <c r="I79" s="37" t="s">
        <v>337</v>
      </c>
      <c r="J79" s="109"/>
      <c r="K79" s="80"/>
    </row>
    <row r="80" spans="1:11" ht="38.25" customHeight="1">
      <c r="A80" s="19" t="s">
        <v>22</v>
      </c>
      <c r="B80" s="19" t="s">
        <v>6</v>
      </c>
      <c r="C80" s="19" t="s">
        <v>96</v>
      </c>
      <c r="D80" s="19"/>
      <c r="E80" s="16" t="s">
        <v>178</v>
      </c>
      <c r="F80" s="17"/>
      <c r="G80" s="32"/>
      <c r="H80" s="32"/>
      <c r="I80" s="16"/>
      <c r="J80" s="109"/>
      <c r="K80" s="80"/>
    </row>
    <row r="81" spans="1:11" ht="58.5" customHeight="1">
      <c r="A81" s="19" t="s">
        <v>22</v>
      </c>
      <c r="B81" s="19" t="s">
        <v>6</v>
      </c>
      <c r="C81" s="19" t="s">
        <v>96</v>
      </c>
      <c r="D81" s="19" t="s">
        <v>22</v>
      </c>
      <c r="E81" s="28" t="s">
        <v>338</v>
      </c>
      <c r="F81" s="17" t="s">
        <v>183</v>
      </c>
      <c r="G81" s="32" t="s">
        <v>40</v>
      </c>
      <c r="H81" s="32"/>
      <c r="I81" s="16" t="s">
        <v>181</v>
      </c>
      <c r="J81" s="109"/>
      <c r="K81" s="80"/>
    </row>
    <row r="82" spans="1:11" ht="61.5" customHeight="1">
      <c r="A82" s="19" t="s">
        <v>22</v>
      </c>
      <c r="B82" s="19" t="s">
        <v>6</v>
      </c>
      <c r="C82" s="19" t="s">
        <v>96</v>
      </c>
      <c r="D82" s="19" t="s">
        <v>23</v>
      </c>
      <c r="E82" s="28" t="s">
        <v>339</v>
      </c>
      <c r="F82" s="17" t="s">
        <v>183</v>
      </c>
      <c r="G82" s="32" t="s">
        <v>88</v>
      </c>
      <c r="H82" s="32"/>
      <c r="I82" s="37" t="s">
        <v>340</v>
      </c>
      <c r="J82" s="109"/>
      <c r="K82" s="80"/>
    </row>
    <row r="83" spans="1:11" ht="52.5" customHeight="1">
      <c r="A83" s="19" t="s">
        <v>22</v>
      </c>
      <c r="B83" s="19" t="s">
        <v>6</v>
      </c>
      <c r="C83" s="19" t="s">
        <v>96</v>
      </c>
      <c r="D83" s="19" t="s">
        <v>27</v>
      </c>
      <c r="E83" s="28" t="s">
        <v>341</v>
      </c>
      <c r="F83" s="17" t="s">
        <v>183</v>
      </c>
      <c r="G83" s="32" t="s">
        <v>88</v>
      </c>
      <c r="H83" s="32"/>
      <c r="I83" s="37" t="s">
        <v>342</v>
      </c>
      <c r="J83" s="109"/>
      <c r="K83" s="80"/>
    </row>
    <row r="84" spans="1:11" ht="38.25" customHeight="1">
      <c r="A84" s="19" t="s">
        <v>22</v>
      </c>
      <c r="B84" s="19" t="s">
        <v>6</v>
      </c>
      <c r="C84" s="19" t="s">
        <v>96</v>
      </c>
      <c r="D84" s="19" t="s">
        <v>28</v>
      </c>
      <c r="E84" s="28" t="s">
        <v>180</v>
      </c>
      <c r="F84" s="17" t="s">
        <v>183</v>
      </c>
      <c r="G84" s="32" t="s">
        <v>88</v>
      </c>
      <c r="H84" s="32"/>
      <c r="I84" s="16" t="s">
        <v>182</v>
      </c>
      <c r="J84" s="109"/>
      <c r="K84" s="80"/>
    </row>
    <row r="85" spans="1:11" ht="49.5" customHeight="1">
      <c r="A85" s="19" t="s">
        <v>22</v>
      </c>
      <c r="B85" s="19" t="s">
        <v>6</v>
      </c>
      <c r="C85" s="19" t="s">
        <v>98</v>
      </c>
      <c r="D85" s="19"/>
      <c r="E85" s="16" t="s">
        <v>177</v>
      </c>
      <c r="F85" s="17" t="s">
        <v>183</v>
      </c>
      <c r="G85" s="32" t="s">
        <v>397</v>
      </c>
      <c r="H85" s="32"/>
      <c r="I85" s="16" t="s">
        <v>179</v>
      </c>
      <c r="J85" s="109"/>
      <c r="K85" s="80"/>
    </row>
    <row r="86" spans="1:11" ht="25.5" customHeight="1">
      <c r="A86" s="19" t="s">
        <v>22</v>
      </c>
      <c r="B86" s="19" t="s">
        <v>6</v>
      </c>
      <c r="C86" s="19" t="s">
        <v>218</v>
      </c>
      <c r="D86" s="19"/>
      <c r="E86" s="28" t="s">
        <v>343</v>
      </c>
      <c r="F86" s="32"/>
      <c r="G86" s="32"/>
      <c r="H86" s="32"/>
      <c r="I86" s="32"/>
      <c r="J86" s="109"/>
      <c r="K86" s="80"/>
    </row>
    <row r="87" spans="1:11" ht="36.75" customHeight="1">
      <c r="A87" s="19" t="s">
        <v>22</v>
      </c>
      <c r="B87" s="19" t="s">
        <v>6</v>
      </c>
      <c r="C87" s="19" t="s">
        <v>218</v>
      </c>
      <c r="D87" s="19" t="s">
        <v>22</v>
      </c>
      <c r="E87" s="28" t="s">
        <v>184</v>
      </c>
      <c r="F87" s="17" t="s">
        <v>183</v>
      </c>
      <c r="G87" s="32" t="s">
        <v>397</v>
      </c>
      <c r="H87" s="32"/>
      <c r="I87" s="16" t="s">
        <v>185</v>
      </c>
      <c r="J87" s="109"/>
      <c r="K87" s="80"/>
    </row>
    <row r="88" spans="1:11" ht="60" customHeight="1">
      <c r="A88" s="19" t="s">
        <v>22</v>
      </c>
      <c r="B88" s="19" t="s">
        <v>6</v>
      </c>
      <c r="C88" s="19" t="s">
        <v>218</v>
      </c>
      <c r="D88" s="19" t="s">
        <v>23</v>
      </c>
      <c r="E88" s="28" t="s">
        <v>344</v>
      </c>
      <c r="F88" s="17" t="s">
        <v>183</v>
      </c>
      <c r="G88" s="32" t="s">
        <v>397</v>
      </c>
      <c r="H88" s="32"/>
      <c r="I88" s="37" t="s">
        <v>345</v>
      </c>
      <c r="J88" s="109"/>
      <c r="K88" s="80"/>
    </row>
    <row r="89" spans="1:11" ht="50.25" customHeight="1">
      <c r="A89" s="19" t="s">
        <v>22</v>
      </c>
      <c r="B89" s="19" t="s">
        <v>6</v>
      </c>
      <c r="C89" s="19" t="s">
        <v>218</v>
      </c>
      <c r="D89" s="19" t="s">
        <v>27</v>
      </c>
      <c r="E89" s="28" t="s">
        <v>346</v>
      </c>
      <c r="F89" s="17" t="s">
        <v>183</v>
      </c>
      <c r="G89" s="32" t="s">
        <v>397</v>
      </c>
      <c r="H89" s="32"/>
      <c r="I89" s="16" t="s">
        <v>186</v>
      </c>
      <c r="J89" s="109"/>
      <c r="K89" s="80"/>
    </row>
    <row r="90" spans="1:11" ht="25.5" customHeight="1">
      <c r="A90" s="19" t="s">
        <v>22</v>
      </c>
      <c r="B90" s="19" t="s">
        <v>6</v>
      </c>
      <c r="C90" s="19" t="s">
        <v>226</v>
      </c>
      <c r="D90" s="19"/>
      <c r="E90" s="28" t="s">
        <v>187</v>
      </c>
      <c r="F90" s="32"/>
      <c r="G90" s="32"/>
      <c r="H90" s="32"/>
      <c r="I90" s="32"/>
      <c r="J90" s="109"/>
      <c r="K90" s="80"/>
    </row>
    <row r="91" spans="1:11" ht="51" customHeight="1">
      <c r="A91" s="19" t="s">
        <v>22</v>
      </c>
      <c r="B91" s="19" t="s">
        <v>6</v>
      </c>
      <c r="C91" s="19" t="s">
        <v>226</v>
      </c>
      <c r="D91" s="19" t="s">
        <v>9</v>
      </c>
      <c r="E91" s="28" t="s">
        <v>188</v>
      </c>
      <c r="F91" s="17" t="s">
        <v>183</v>
      </c>
      <c r="G91" s="32" t="s">
        <v>397</v>
      </c>
      <c r="H91" s="32"/>
      <c r="I91" s="16" t="s">
        <v>190</v>
      </c>
      <c r="J91" s="109"/>
      <c r="K91" s="80"/>
    </row>
    <row r="92" spans="1:11" ht="30" customHeight="1">
      <c r="A92" s="19" t="s">
        <v>22</v>
      </c>
      <c r="B92" s="19" t="s">
        <v>6</v>
      </c>
      <c r="C92" s="19" t="s">
        <v>226</v>
      </c>
      <c r="D92" s="19" t="s">
        <v>6</v>
      </c>
      <c r="E92" s="28" t="s">
        <v>189</v>
      </c>
      <c r="F92" s="17" t="s">
        <v>183</v>
      </c>
      <c r="G92" s="32" t="s">
        <v>397</v>
      </c>
      <c r="H92" s="32"/>
      <c r="I92" s="16" t="s">
        <v>105</v>
      </c>
      <c r="J92" s="109"/>
      <c r="K92" s="80"/>
    </row>
    <row r="93" spans="1:11" ht="72" customHeight="1">
      <c r="A93" s="19" t="s">
        <v>22</v>
      </c>
      <c r="B93" s="19" t="s">
        <v>6</v>
      </c>
      <c r="C93" s="19" t="s">
        <v>226</v>
      </c>
      <c r="D93" s="19" t="s">
        <v>45</v>
      </c>
      <c r="E93" s="28" t="s">
        <v>347</v>
      </c>
      <c r="F93" s="17" t="s">
        <v>183</v>
      </c>
      <c r="G93" s="32" t="s">
        <v>397</v>
      </c>
      <c r="H93" s="32"/>
      <c r="I93" s="28" t="s">
        <v>191</v>
      </c>
      <c r="J93" s="109"/>
      <c r="K93" s="80"/>
    </row>
    <row r="94" spans="1:11" s="14" customFormat="1" ht="13.5" customHeight="1">
      <c r="A94" s="21" t="s">
        <v>22</v>
      </c>
      <c r="B94" s="21" t="s">
        <v>45</v>
      </c>
      <c r="C94" s="21"/>
      <c r="D94" s="21"/>
      <c r="E94" s="20" t="s">
        <v>59</v>
      </c>
      <c r="F94" s="33"/>
      <c r="G94" s="33"/>
      <c r="H94" s="33"/>
      <c r="I94" s="33"/>
      <c r="J94" s="111"/>
      <c r="K94" s="135"/>
    </row>
    <row r="95" spans="1:11" ht="50.25" customHeight="1">
      <c r="A95" s="19" t="s">
        <v>22</v>
      </c>
      <c r="B95" s="19" t="s">
        <v>45</v>
      </c>
      <c r="C95" s="19" t="s">
        <v>22</v>
      </c>
      <c r="D95" s="19"/>
      <c r="E95" s="28" t="s">
        <v>117</v>
      </c>
      <c r="F95" s="17" t="s">
        <v>348</v>
      </c>
      <c r="G95" s="32" t="s">
        <v>397</v>
      </c>
      <c r="H95" s="32"/>
      <c r="I95" s="37" t="s">
        <v>349</v>
      </c>
      <c r="J95" s="109"/>
      <c r="K95" s="80"/>
    </row>
    <row r="96" spans="1:11" ht="39.75" customHeight="1">
      <c r="A96" s="19" t="s">
        <v>22</v>
      </c>
      <c r="B96" s="19" t="s">
        <v>45</v>
      </c>
      <c r="C96" s="19" t="s">
        <v>23</v>
      </c>
      <c r="D96" s="19"/>
      <c r="E96" s="28" t="s">
        <v>116</v>
      </c>
      <c r="F96" s="17" t="s">
        <v>183</v>
      </c>
      <c r="G96" s="32" t="s">
        <v>397</v>
      </c>
      <c r="H96" s="32"/>
      <c r="I96" s="16" t="s">
        <v>192</v>
      </c>
      <c r="J96" s="109"/>
      <c r="K96" s="80"/>
    </row>
    <row r="97" spans="1:11" ht="51" customHeight="1">
      <c r="A97" s="19" t="s">
        <v>22</v>
      </c>
      <c r="B97" s="19" t="s">
        <v>45</v>
      </c>
      <c r="C97" s="19" t="s">
        <v>27</v>
      </c>
      <c r="D97" s="19"/>
      <c r="E97" s="28" t="s">
        <v>118</v>
      </c>
      <c r="F97" s="17" t="s">
        <v>183</v>
      </c>
      <c r="G97" s="32" t="s">
        <v>397</v>
      </c>
      <c r="H97" s="32"/>
      <c r="I97" s="37" t="s">
        <v>350</v>
      </c>
      <c r="J97" s="109"/>
      <c r="K97" s="80"/>
    </row>
    <row r="98" spans="1:11" ht="96" customHeight="1">
      <c r="A98" s="19" t="s">
        <v>22</v>
      </c>
      <c r="B98" s="19" t="s">
        <v>45</v>
      </c>
      <c r="C98" s="19" t="s">
        <v>28</v>
      </c>
      <c r="D98" s="19"/>
      <c r="E98" s="28" t="s">
        <v>351</v>
      </c>
      <c r="F98" s="17" t="s">
        <v>352</v>
      </c>
      <c r="G98" s="32" t="s">
        <v>397</v>
      </c>
      <c r="H98" s="32"/>
      <c r="I98" s="37" t="s">
        <v>353</v>
      </c>
      <c r="J98" s="109"/>
      <c r="K98" s="80"/>
    </row>
    <row r="99" spans="1:11" ht="27" customHeight="1">
      <c r="A99" s="19" t="s">
        <v>22</v>
      </c>
      <c r="B99" s="19" t="s">
        <v>45</v>
      </c>
      <c r="C99" s="19" t="s">
        <v>70</v>
      </c>
      <c r="D99" s="19"/>
      <c r="E99" s="28" t="s">
        <v>264</v>
      </c>
      <c r="F99" s="17"/>
      <c r="G99" s="32"/>
      <c r="H99" s="32"/>
      <c r="I99" s="16"/>
      <c r="J99" s="109"/>
      <c r="K99" s="80"/>
    </row>
    <row r="100" spans="1:11" ht="96.75" customHeight="1">
      <c r="A100" s="19" t="s">
        <v>22</v>
      </c>
      <c r="B100" s="19" t="s">
        <v>45</v>
      </c>
      <c r="C100" s="19" t="s">
        <v>70</v>
      </c>
      <c r="D100" s="19" t="s">
        <v>22</v>
      </c>
      <c r="E100" s="28" t="s">
        <v>233</v>
      </c>
      <c r="F100" s="17" t="s">
        <v>352</v>
      </c>
      <c r="G100" s="32" t="s">
        <v>397</v>
      </c>
      <c r="H100" s="32"/>
      <c r="I100" s="16" t="s">
        <v>236</v>
      </c>
      <c r="J100" s="109"/>
      <c r="K100" s="80"/>
    </row>
    <row r="101" spans="1:11" ht="77.25" customHeight="1">
      <c r="A101" s="19" t="s">
        <v>22</v>
      </c>
      <c r="B101" s="19" t="s">
        <v>45</v>
      </c>
      <c r="C101" s="19" t="s">
        <v>70</v>
      </c>
      <c r="D101" s="19" t="s">
        <v>23</v>
      </c>
      <c r="E101" s="28" t="s">
        <v>389</v>
      </c>
      <c r="F101" s="17" t="s">
        <v>352</v>
      </c>
      <c r="G101" s="32" t="s">
        <v>397</v>
      </c>
      <c r="H101" s="32"/>
      <c r="I101" s="16" t="s">
        <v>515</v>
      </c>
      <c r="J101" s="109"/>
      <c r="K101" s="80"/>
    </row>
    <row r="102" spans="1:11" ht="94.5" customHeight="1">
      <c r="A102" s="19" t="s">
        <v>22</v>
      </c>
      <c r="B102" s="19" t="s">
        <v>45</v>
      </c>
      <c r="C102" s="19" t="s">
        <v>70</v>
      </c>
      <c r="D102" s="19" t="s">
        <v>27</v>
      </c>
      <c r="E102" s="28" t="s">
        <v>235</v>
      </c>
      <c r="F102" s="17" t="s">
        <v>352</v>
      </c>
      <c r="G102" s="32" t="s">
        <v>397</v>
      </c>
      <c r="H102" s="32"/>
      <c r="I102" s="37" t="s">
        <v>237</v>
      </c>
      <c r="J102" s="109"/>
      <c r="K102" s="80"/>
    </row>
    <row r="103" spans="1:11" ht="104.25" customHeight="1">
      <c r="A103" s="19" t="s">
        <v>22</v>
      </c>
      <c r="B103" s="19" t="s">
        <v>45</v>
      </c>
      <c r="C103" s="19" t="s">
        <v>70</v>
      </c>
      <c r="D103" s="19" t="s">
        <v>28</v>
      </c>
      <c r="E103" s="28" t="s">
        <v>234</v>
      </c>
      <c r="F103" s="17" t="s">
        <v>352</v>
      </c>
      <c r="G103" s="32" t="s">
        <v>397</v>
      </c>
      <c r="H103" s="32"/>
      <c r="I103" s="16" t="s">
        <v>237</v>
      </c>
      <c r="J103" s="109"/>
      <c r="K103" s="80"/>
    </row>
    <row r="104" spans="1:11" ht="96" customHeight="1">
      <c r="A104" s="19" t="s">
        <v>22</v>
      </c>
      <c r="B104" s="19" t="s">
        <v>45</v>
      </c>
      <c r="C104" s="19" t="s">
        <v>73</v>
      </c>
      <c r="D104" s="19"/>
      <c r="E104" s="28" t="s">
        <v>238</v>
      </c>
      <c r="F104" s="17" t="s">
        <v>352</v>
      </c>
      <c r="G104" s="32" t="s">
        <v>397</v>
      </c>
      <c r="H104" s="32"/>
      <c r="I104" s="16" t="s">
        <v>239</v>
      </c>
      <c r="J104" s="109"/>
      <c r="K104" s="80"/>
    </row>
    <row r="105" spans="1:11" ht="96" customHeight="1">
      <c r="A105" s="19" t="s">
        <v>22</v>
      </c>
      <c r="B105" s="19" t="s">
        <v>45</v>
      </c>
      <c r="C105" s="19" t="s">
        <v>74</v>
      </c>
      <c r="D105" s="19"/>
      <c r="E105" s="28" t="s">
        <v>354</v>
      </c>
      <c r="F105" s="17" t="s">
        <v>352</v>
      </c>
      <c r="G105" s="32" t="s">
        <v>397</v>
      </c>
      <c r="H105" s="32"/>
      <c r="I105" s="16" t="s">
        <v>174</v>
      </c>
      <c r="J105" s="109"/>
      <c r="K105" s="80"/>
    </row>
    <row r="106" spans="1:11" ht="96.75" customHeight="1">
      <c r="A106" s="19" t="s">
        <v>22</v>
      </c>
      <c r="B106" s="19" t="s">
        <v>45</v>
      </c>
      <c r="C106" s="19" t="s">
        <v>79</v>
      </c>
      <c r="D106" s="19"/>
      <c r="E106" s="28" t="s">
        <v>240</v>
      </c>
      <c r="F106" s="17" t="s">
        <v>352</v>
      </c>
      <c r="G106" s="32" t="s">
        <v>397</v>
      </c>
      <c r="H106" s="32"/>
      <c r="I106" s="16" t="s">
        <v>241</v>
      </c>
      <c r="J106" s="109"/>
      <c r="K106" s="80"/>
    </row>
    <row r="107" spans="1:11" ht="25.5" customHeight="1">
      <c r="A107" s="19" t="s">
        <v>22</v>
      </c>
      <c r="B107" s="19" t="s">
        <v>45</v>
      </c>
      <c r="C107" s="19" t="s">
        <v>81</v>
      </c>
      <c r="D107" s="19"/>
      <c r="E107" s="28" t="s">
        <v>357</v>
      </c>
      <c r="F107" s="17" t="s">
        <v>307</v>
      </c>
      <c r="G107" s="32"/>
      <c r="H107" s="32"/>
      <c r="I107" s="16"/>
      <c r="J107" s="109"/>
      <c r="K107" s="80"/>
    </row>
    <row r="108" spans="1:11" ht="48.75" customHeight="1">
      <c r="A108" s="19" t="s">
        <v>22</v>
      </c>
      <c r="B108" s="19" t="s">
        <v>45</v>
      </c>
      <c r="C108" s="19" t="s">
        <v>81</v>
      </c>
      <c r="D108" s="19" t="s">
        <v>22</v>
      </c>
      <c r="E108" s="28" t="s">
        <v>356</v>
      </c>
      <c r="F108" s="17" t="s">
        <v>307</v>
      </c>
      <c r="G108" s="17" t="s">
        <v>42</v>
      </c>
      <c r="H108" s="17"/>
      <c r="I108" s="34"/>
      <c r="J108" s="112"/>
      <c r="K108" s="80"/>
    </row>
    <row r="109" spans="1:11" ht="25.5" customHeight="1">
      <c r="A109" s="19" t="s">
        <v>22</v>
      </c>
      <c r="B109" s="19" t="s">
        <v>45</v>
      </c>
      <c r="C109" s="19" t="s">
        <v>82</v>
      </c>
      <c r="D109" s="19"/>
      <c r="E109" s="28" t="s">
        <v>398</v>
      </c>
      <c r="F109" s="17"/>
      <c r="G109" s="32"/>
      <c r="H109" s="32"/>
      <c r="I109" s="16"/>
      <c r="J109" s="109"/>
      <c r="K109" s="80"/>
    </row>
    <row r="110" spans="1:11" ht="47.25" customHeight="1">
      <c r="A110" s="19" t="s">
        <v>22</v>
      </c>
      <c r="B110" s="19" t="s">
        <v>45</v>
      </c>
      <c r="C110" s="19" t="s">
        <v>82</v>
      </c>
      <c r="D110" s="19" t="s">
        <v>22</v>
      </c>
      <c r="E110" s="28" t="s">
        <v>355</v>
      </c>
      <c r="F110" s="17" t="s">
        <v>307</v>
      </c>
      <c r="G110" s="17" t="s">
        <v>41</v>
      </c>
      <c r="H110" s="17"/>
      <c r="I110" s="16"/>
      <c r="J110" s="112"/>
      <c r="K110" s="80"/>
    </row>
    <row r="111" spans="1:11" ht="61.5" customHeight="1">
      <c r="A111" s="19" t="s">
        <v>22</v>
      </c>
      <c r="B111" s="19" t="s">
        <v>45</v>
      </c>
      <c r="C111" s="19" t="s">
        <v>83</v>
      </c>
      <c r="D111" s="19"/>
      <c r="E111" s="28" t="s">
        <v>246</v>
      </c>
      <c r="F111" s="17"/>
      <c r="G111" s="30"/>
      <c r="H111" s="30"/>
      <c r="I111" s="16"/>
      <c r="J111" s="112"/>
      <c r="K111" s="80"/>
    </row>
    <row r="112" spans="1:11" ht="96" customHeight="1">
      <c r="A112" s="19" t="s">
        <v>22</v>
      </c>
      <c r="B112" s="19" t="s">
        <v>45</v>
      </c>
      <c r="C112" s="19" t="s">
        <v>83</v>
      </c>
      <c r="D112" s="19" t="s">
        <v>22</v>
      </c>
      <c r="E112" s="28" t="s">
        <v>242</v>
      </c>
      <c r="F112" s="17" t="s">
        <v>352</v>
      </c>
      <c r="G112" s="32" t="s">
        <v>40</v>
      </c>
      <c r="H112" s="32"/>
      <c r="I112" s="28" t="s">
        <v>244</v>
      </c>
      <c r="J112" s="109"/>
      <c r="K112" s="80"/>
    </row>
    <row r="113" spans="1:11" ht="94.5" customHeight="1">
      <c r="A113" s="19" t="s">
        <v>22</v>
      </c>
      <c r="B113" s="19" t="s">
        <v>45</v>
      </c>
      <c r="C113" s="19" t="s">
        <v>83</v>
      </c>
      <c r="D113" s="19" t="s">
        <v>23</v>
      </c>
      <c r="E113" s="28" t="s">
        <v>243</v>
      </c>
      <c r="F113" s="17" t="s">
        <v>352</v>
      </c>
      <c r="G113" s="32" t="s">
        <v>247</v>
      </c>
      <c r="H113" s="32"/>
      <c r="I113" s="16" t="s">
        <v>86</v>
      </c>
      <c r="J113" s="109"/>
      <c r="K113" s="80"/>
    </row>
    <row r="114" spans="1:11" ht="27.75" customHeight="1">
      <c r="A114" s="19" t="s">
        <v>22</v>
      </c>
      <c r="B114" s="19" t="s">
        <v>45</v>
      </c>
      <c r="C114" s="19" t="s">
        <v>84</v>
      </c>
      <c r="D114" s="19"/>
      <c r="E114" s="28" t="s">
        <v>260</v>
      </c>
      <c r="F114" s="17"/>
      <c r="G114" s="32"/>
      <c r="H114" s="32"/>
      <c r="I114" s="16"/>
      <c r="J114" s="109"/>
      <c r="K114" s="80"/>
    </row>
    <row r="115" spans="1:11" ht="77.25" customHeight="1">
      <c r="A115" s="19" t="s">
        <v>22</v>
      </c>
      <c r="B115" s="19" t="s">
        <v>45</v>
      </c>
      <c r="C115" s="19" t="s">
        <v>84</v>
      </c>
      <c r="D115" s="19" t="s">
        <v>22</v>
      </c>
      <c r="E115" s="28" t="s">
        <v>259</v>
      </c>
      <c r="F115" s="17" t="s">
        <v>352</v>
      </c>
      <c r="G115" s="32" t="s">
        <v>399</v>
      </c>
      <c r="H115" s="32"/>
      <c r="I115" s="16" t="s">
        <v>261</v>
      </c>
      <c r="J115" s="109"/>
      <c r="K115" s="80"/>
    </row>
    <row r="116" spans="1:11" ht="73.5" customHeight="1">
      <c r="A116" s="19" t="s">
        <v>22</v>
      </c>
      <c r="B116" s="19" t="s">
        <v>45</v>
      </c>
      <c r="C116" s="19" t="s">
        <v>84</v>
      </c>
      <c r="D116" s="19" t="s">
        <v>23</v>
      </c>
      <c r="E116" s="28" t="s">
        <v>262</v>
      </c>
      <c r="F116" s="17" t="s">
        <v>352</v>
      </c>
      <c r="G116" s="32" t="s">
        <v>397</v>
      </c>
      <c r="H116" s="32"/>
      <c r="I116" s="16" t="s">
        <v>263</v>
      </c>
      <c r="J116" s="109"/>
      <c r="K116" s="80"/>
    </row>
    <row r="117" spans="1:11" ht="26.25" customHeight="1">
      <c r="A117" s="19" t="s">
        <v>22</v>
      </c>
      <c r="B117" s="19" t="s">
        <v>45</v>
      </c>
      <c r="C117" s="19" t="s">
        <v>90</v>
      </c>
      <c r="D117" s="19"/>
      <c r="E117" s="28" t="s">
        <v>265</v>
      </c>
      <c r="F117" s="17"/>
      <c r="G117" s="32"/>
      <c r="H117" s="32"/>
      <c r="I117" s="16"/>
      <c r="J117" s="109"/>
      <c r="K117" s="80"/>
    </row>
    <row r="118" spans="1:11" ht="84.75" customHeight="1">
      <c r="A118" s="19" t="s">
        <v>22</v>
      </c>
      <c r="B118" s="19" t="s">
        <v>45</v>
      </c>
      <c r="C118" s="19" t="s">
        <v>90</v>
      </c>
      <c r="D118" s="19" t="s">
        <v>22</v>
      </c>
      <c r="E118" s="28" t="s">
        <v>266</v>
      </c>
      <c r="F118" s="17" t="s">
        <v>352</v>
      </c>
      <c r="G118" s="17" t="s">
        <v>40</v>
      </c>
      <c r="H118" s="17"/>
      <c r="I118" s="16" t="s">
        <v>268</v>
      </c>
      <c r="J118" s="109"/>
      <c r="K118" s="80"/>
    </row>
    <row r="119" spans="1:11" ht="97.5" customHeight="1">
      <c r="A119" s="19" t="s">
        <v>22</v>
      </c>
      <c r="B119" s="19" t="s">
        <v>45</v>
      </c>
      <c r="C119" s="19" t="s">
        <v>90</v>
      </c>
      <c r="D119" s="19" t="s">
        <v>23</v>
      </c>
      <c r="E119" s="28" t="s">
        <v>267</v>
      </c>
      <c r="F119" s="17" t="s">
        <v>352</v>
      </c>
      <c r="G119" s="17" t="s">
        <v>397</v>
      </c>
      <c r="H119" s="17"/>
      <c r="I119" s="37" t="s">
        <v>358</v>
      </c>
      <c r="J119" s="109"/>
      <c r="K119" s="80"/>
    </row>
    <row r="120" spans="1:11" ht="73.5" customHeight="1">
      <c r="A120" s="19" t="s">
        <v>22</v>
      </c>
      <c r="B120" s="19" t="s">
        <v>45</v>
      </c>
      <c r="C120" s="19" t="s">
        <v>92</v>
      </c>
      <c r="D120" s="19"/>
      <c r="E120" s="16" t="s">
        <v>269</v>
      </c>
      <c r="F120" s="17" t="s">
        <v>352</v>
      </c>
      <c r="G120" s="32" t="s">
        <v>397</v>
      </c>
      <c r="H120" s="32"/>
      <c r="I120" s="16" t="s">
        <v>220</v>
      </c>
      <c r="J120" s="109"/>
      <c r="K120" s="80"/>
    </row>
    <row r="121" spans="1:11" ht="47.25" customHeight="1">
      <c r="A121" s="19" t="s">
        <v>22</v>
      </c>
      <c r="B121" s="19" t="s">
        <v>45</v>
      </c>
      <c r="C121" s="19" t="s">
        <v>94</v>
      </c>
      <c r="D121" s="19"/>
      <c r="E121" s="16" t="s">
        <v>248</v>
      </c>
      <c r="F121" s="17"/>
      <c r="G121" s="32"/>
      <c r="H121" s="32"/>
      <c r="I121" s="16"/>
      <c r="J121" s="109"/>
      <c r="K121" s="80"/>
    </row>
    <row r="122" spans="1:11" ht="74.25" customHeight="1">
      <c r="A122" s="19" t="s">
        <v>22</v>
      </c>
      <c r="B122" s="19" t="s">
        <v>45</v>
      </c>
      <c r="C122" s="19" t="s">
        <v>94</v>
      </c>
      <c r="D122" s="19" t="s">
        <v>22</v>
      </c>
      <c r="E122" s="28" t="s">
        <v>249</v>
      </c>
      <c r="F122" s="17" t="s">
        <v>352</v>
      </c>
      <c r="G122" s="32" t="s">
        <v>40</v>
      </c>
      <c r="H122" s="32"/>
      <c r="I122" s="16" t="s">
        <v>252</v>
      </c>
      <c r="J122" s="109"/>
      <c r="K122" s="80"/>
    </row>
    <row r="123" spans="1:11" ht="94.5" customHeight="1">
      <c r="A123" s="19" t="s">
        <v>22</v>
      </c>
      <c r="B123" s="19" t="s">
        <v>45</v>
      </c>
      <c r="C123" s="19" t="s">
        <v>94</v>
      </c>
      <c r="D123" s="19" t="s">
        <v>23</v>
      </c>
      <c r="E123" s="28" t="s">
        <v>250</v>
      </c>
      <c r="F123" s="17" t="s">
        <v>352</v>
      </c>
      <c r="G123" s="32" t="s">
        <v>88</v>
      </c>
      <c r="H123" s="32"/>
      <c r="I123" s="37" t="s">
        <v>340</v>
      </c>
      <c r="J123" s="109"/>
      <c r="K123" s="80"/>
    </row>
    <row r="124" spans="1:11" ht="75.75" customHeight="1">
      <c r="A124" s="19" t="s">
        <v>22</v>
      </c>
      <c r="B124" s="19" t="s">
        <v>45</v>
      </c>
      <c r="C124" s="19" t="s">
        <v>94</v>
      </c>
      <c r="D124" s="19" t="s">
        <v>27</v>
      </c>
      <c r="E124" s="28" t="s">
        <v>251</v>
      </c>
      <c r="F124" s="17" t="s">
        <v>352</v>
      </c>
      <c r="G124" s="32" t="s">
        <v>88</v>
      </c>
      <c r="H124" s="32"/>
      <c r="I124" s="37" t="s">
        <v>342</v>
      </c>
      <c r="J124" s="109"/>
      <c r="K124" s="80"/>
    </row>
    <row r="125" spans="1:11" ht="103.5" customHeight="1">
      <c r="A125" s="19" t="s">
        <v>22</v>
      </c>
      <c r="B125" s="19" t="s">
        <v>45</v>
      </c>
      <c r="C125" s="19" t="s">
        <v>94</v>
      </c>
      <c r="D125" s="19" t="s">
        <v>28</v>
      </c>
      <c r="E125" s="28" t="s">
        <v>180</v>
      </c>
      <c r="F125" s="17" t="s">
        <v>352</v>
      </c>
      <c r="G125" s="32"/>
      <c r="H125" s="32"/>
      <c r="I125" s="16" t="s">
        <v>182</v>
      </c>
      <c r="J125" s="109"/>
      <c r="K125" s="80"/>
    </row>
    <row r="126" spans="1:11" ht="27.75" customHeight="1">
      <c r="A126" s="19" t="s">
        <v>22</v>
      </c>
      <c r="B126" s="19" t="s">
        <v>45</v>
      </c>
      <c r="C126" s="19" t="s">
        <v>96</v>
      </c>
      <c r="D126" s="19"/>
      <c r="E126" s="28" t="s">
        <v>359</v>
      </c>
      <c r="F126" s="32"/>
      <c r="G126" s="32"/>
      <c r="H126" s="32"/>
      <c r="I126" s="32"/>
      <c r="J126" s="109"/>
      <c r="K126" s="80"/>
    </row>
    <row r="127" spans="1:11" ht="77.25" customHeight="1">
      <c r="A127" s="19" t="s">
        <v>22</v>
      </c>
      <c r="B127" s="19" t="s">
        <v>45</v>
      </c>
      <c r="C127" s="19" t="s">
        <v>96</v>
      </c>
      <c r="D127" s="19" t="s">
        <v>22</v>
      </c>
      <c r="E127" s="28" t="s">
        <v>253</v>
      </c>
      <c r="F127" s="17" t="s">
        <v>352</v>
      </c>
      <c r="G127" s="32" t="s">
        <v>397</v>
      </c>
      <c r="H127" s="32"/>
      <c r="I127" s="37" t="s">
        <v>256</v>
      </c>
      <c r="J127" s="109"/>
      <c r="K127" s="80"/>
    </row>
    <row r="128" spans="1:11" ht="84" customHeight="1">
      <c r="A128" s="19" t="s">
        <v>22</v>
      </c>
      <c r="B128" s="19" t="s">
        <v>45</v>
      </c>
      <c r="C128" s="19" t="s">
        <v>96</v>
      </c>
      <c r="D128" s="19" t="s">
        <v>23</v>
      </c>
      <c r="E128" s="28" t="s">
        <v>360</v>
      </c>
      <c r="F128" s="17" t="s">
        <v>352</v>
      </c>
      <c r="G128" s="32" t="s">
        <v>397</v>
      </c>
      <c r="H128" s="32"/>
      <c r="I128" s="37" t="s">
        <v>361</v>
      </c>
      <c r="J128" s="109"/>
      <c r="K128" s="80"/>
    </row>
    <row r="129" spans="1:11" ht="72" customHeight="1">
      <c r="A129" s="19" t="s">
        <v>22</v>
      </c>
      <c r="B129" s="19" t="s">
        <v>45</v>
      </c>
      <c r="C129" s="19" t="s">
        <v>96</v>
      </c>
      <c r="D129" s="19" t="s">
        <v>27</v>
      </c>
      <c r="E129" s="28" t="s">
        <v>362</v>
      </c>
      <c r="F129" s="17" t="s">
        <v>352</v>
      </c>
      <c r="G129" s="32" t="s">
        <v>397</v>
      </c>
      <c r="H129" s="32"/>
      <c r="I129" s="16" t="s">
        <v>257</v>
      </c>
      <c r="J129" s="109"/>
      <c r="K129" s="80"/>
    </row>
    <row r="130" spans="1:11" ht="33.75">
      <c r="A130" s="19" t="s">
        <v>22</v>
      </c>
      <c r="B130" s="19" t="s">
        <v>45</v>
      </c>
      <c r="C130" s="19" t="s">
        <v>98</v>
      </c>
      <c r="D130" s="19"/>
      <c r="E130" s="28" t="s">
        <v>254</v>
      </c>
      <c r="F130" s="32"/>
      <c r="G130" s="32"/>
      <c r="H130" s="32"/>
      <c r="I130" s="32"/>
      <c r="J130" s="109"/>
      <c r="K130" s="80"/>
    </row>
    <row r="131" spans="1:11" ht="75" customHeight="1">
      <c r="A131" s="19" t="s">
        <v>22</v>
      </c>
      <c r="B131" s="19" t="s">
        <v>45</v>
      </c>
      <c r="C131" s="19" t="s">
        <v>98</v>
      </c>
      <c r="D131" s="19" t="s">
        <v>22</v>
      </c>
      <c r="E131" s="28" t="s">
        <v>188</v>
      </c>
      <c r="F131" s="17" t="s">
        <v>352</v>
      </c>
      <c r="G131" s="32" t="s">
        <v>397</v>
      </c>
      <c r="H131" s="32"/>
      <c r="I131" s="16" t="s">
        <v>190</v>
      </c>
      <c r="J131" s="109"/>
      <c r="K131" s="80"/>
    </row>
    <row r="132" spans="1:11" ht="96" customHeight="1">
      <c r="A132" s="19" t="s">
        <v>22</v>
      </c>
      <c r="B132" s="19" t="s">
        <v>45</v>
      </c>
      <c r="C132" s="19" t="s">
        <v>98</v>
      </c>
      <c r="D132" s="19" t="s">
        <v>23</v>
      </c>
      <c r="E132" s="28" t="s">
        <v>255</v>
      </c>
      <c r="F132" s="17" t="s">
        <v>352</v>
      </c>
      <c r="G132" s="32" t="s">
        <v>397</v>
      </c>
      <c r="H132" s="32"/>
      <c r="I132" s="16" t="s">
        <v>105</v>
      </c>
      <c r="J132" s="109"/>
      <c r="K132" s="80"/>
    </row>
    <row r="133" spans="1:11" ht="96.75" customHeight="1">
      <c r="A133" s="19" t="s">
        <v>22</v>
      </c>
      <c r="B133" s="19" t="s">
        <v>45</v>
      </c>
      <c r="C133" s="19" t="s">
        <v>98</v>
      </c>
      <c r="D133" s="19" t="s">
        <v>27</v>
      </c>
      <c r="E133" s="28" t="s">
        <v>363</v>
      </c>
      <c r="F133" s="17" t="s">
        <v>352</v>
      </c>
      <c r="G133" s="32" t="s">
        <v>397</v>
      </c>
      <c r="H133" s="32"/>
      <c r="I133" s="28" t="s">
        <v>258</v>
      </c>
      <c r="J133" s="109"/>
      <c r="K133" s="80"/>
    </row>
    <row r="134" spans="1:11" s="14" customFormat="1" ht="21">
      <c r="A134" s="21" t="s">
        <v>22</v>
      </c>
      <c r="B134" s="21" t="s">
        <v>57</v>
      </c>
      <c r="C134" s="21"/>
      <c r="D134" s="21"/>
      <c r="E134" s="35" t="s">
        <v>298</v>
      </c>
      <c r="F134" s="36"/>
      <c r="G134" s="33"/>
      <c r="H134" s="33"/>
      <c r="I134" s="35"/>
      <c r="J134" s="111"/>
      <c r="K134" s="135"/>
    </row>
    <row r="135" spans="1:11" ht="36" customHeight="1">
      <c r="A135" s="19" t="s">
        <v>22</v>
      </c>
      <c r="B135" s="19" t="s">
        <v>57</v>
      </c>
      <c r="C135" s="19" t="s">
        <v>22</v>
      </c>
      <c r="D135" s="19"/>
      <c r="E135" s="28" t="s">
        <v>364</v>
      </c>
      <c r="F135" s="17" t="s">
        <v>200</v>
      </c>
      <c r="G135" s="32" t="s">
        <v>397</v>
      </c>
      <c r="H135" s="32"/>
      <c r="I135" s="28" t="s">
        <v>280</v>
      </c>
      <c r="J135" s="109"/>
      <c r="K135" s="80"/>
    </row>
    <row r="136" spans="1:11" ht="36" customHeight="1">
      <c r="A136" s="19" t="s">
        <v>22</v>
      </c>
      <c r="B136" s="19" t="s">
        <v>57</v>
      </c>
      <c r="C136" s="19" t="s">
        <v>23</v>
      </c>
      <c r="D136" s="19"/>
      <c r="E136" s="28" t="s">
        <v>270</v>
      </c>
      <c r="F136" s="17" t="s">
        <v>200</v>
      </c>
      <c r="G136" s="32" t="s">
        <v>397</v>
      </c>
      <c r="H136" s="32"/>
      <c r="I136" s="28" t="s">
        <v>281</v>
      </c>
      <c r="J136" s="109"/>
      <c r="K136" s="80"/>
    </row>
    <row r="137" spans="1:11" ht="25.5" customHeight="1">
      <c r="A137" s="19" t="s">
        <v>22</v>
      </c>
      <c r="B137" s="19" t="s">
        <v>57</v>
      </c>
      <c r="C137" s="19" t="s">
        <v>27</v>
      </c>
      <c r="D137" s="19"/>
      <c r="E137" s="28" t="s">
        <v>271</v>
      </c>
      <c r="F137" s="17" t="s">
        <v>200</v>
      </c>
      <c r="G137" s="32" t="s">
        <v>397</v>
      </c>
      <c r="H137" s="32"/>
      <c r="I137" s="28" t="s">
        <v>292</v>
      </c>
      <c r="J137" s="109"/>
      <c r="K137" s="80"/>
    </row>
    <row r="138" spans="1:11" ht="48" customHeight="1">
      <c r="A138" s="19" t="s">
        <v>22</v>
      </c>
      <c r="B138" s="19" t="s">
        <v>57</v>
      </c>
      <c r="C138" s="41" t="s">
        <v>28</v>
      </c>
      <c r="D138" s="19"/>
      <c r="E138" s="28" t="s">
        <v>121</v>
      </c>
      <c r="F138" s="17" t="s">
        <v>200</v>
      </c>
      <c r="G138" s="32" t="s">
        <v>397</v>
      </c>
      <c r="H138" s="32"/>
      <c r="I138" s="28" t="s">
        <v>365</v>
      </c>
      <c r="J138" s="109"/>
      <c r="K138" s="80"/>
    </row>
    <row r="139" spans="1:11" ht="36" customHeight="1">
      <c r="A139" s="19" t="s">
        <v>22</v>
      </c>
      <c r="B139" s="19" t="s">
        <v>57</v>
      </c>
      <c r="C139" s="41" t="s">
        <v>70</v>
      </c>
      <c r="D139" s="19"/>
      <c r="E139" s="28" t="s">
        <v>366</v>
      </c>
      <c r="F139" s="17" t="s">
        <v>200</v>
      </c>
      <c r="G139" s="32" t="s">
        <v>397</v>
      </c>
      <c r="H139" s="32"/>
      <c r="I139" s="28" t="s">
        <v>282</v>
      </c>
      <c r="J139" s="109"/>
      <c r="K139" s="80"/>
    </row>
    <row r="140" spans="1:11" ht="36" customHeight="1">
      <c r="A140" s="19" t="s">
        <v>22</v>
      </c>
      <c r="B140" s="19" t="s">
        <v>57</v>
      </c>
      <c r="C140" s="41" t="s">
        <v>73</v>
      </c>
      <c r="D140" s="19"/>
      <c r="E140" s="28" t="s">
        <v>272</v>
      </c>
      <c r="F140" s="17" t="s">
        <v>200</v>
      </c>
      <c r="G140" s="32" t="s">
        <v>397</v>
      </c>
      <c r="H140" s="32"/>
      <c r="I140" s="28" t="s">
        <v>282</v>
      </c>
      <c r="J140" s="109"/>
      <c r="K140" s="80"/>
    </row>
    <row r="141" spans="1:11" ht="48.75" customHeight="1">
      <c r="A141" s="19" t="s">
        <v>22</v>
      </c>
      <c r="B141" s="19" t="s">
        <v>57</v>
      </c>
      <c r="C141" s="41" t="s">
        <v>74</v>
      </c>
      <c r="D141" s="19"/>
      <c r="E141" s="28" t="s">
        <v>273</v>
      </c>
      <c r="F141" s="17" t="s">
        <v>200</v>
      </c>
      <c r="G141" s="32" t="s">
        <v>397</v>
      </c>
      <c r="H141" s="32"/>
      <c r="I141" s="28" t="s">
        <v>283</v>
      </c>
      <c r="J141" s="109"/>
      <c r="K141" s="80"/>
    </row>
    <row r="142" spans="1:11" ht="39.75" customHeight="1">
      <c r="A142" s="19" t="s">
        <v>22</v>
      </c>
      <c r="B142" s="19" t="s">
        <v>57</v>
      </c>
      <c r="C142" s="41" t="s">
        <v>79</v>
      </c>
      <c r="D142" s="19"/>
      <c r="E142" s="28" t="s">
        <v>279</v>
      </c>
      <c r="F142" s="17"/>
      <c r="G142" s="32"/>
      <c r="H142" s="32"/>
      <c r="I142" s="28"/>
      <c r="J142" s="109"/>
      <c r="K142" s="80"/>
    </row>
    <row r="143" spans="1:11" ht="58.5" customHeight="1">
      <c r="A143" s="19" t="s">
        <v>22</v>
      </c>
      <c r="B143" s="19" t="s">
        <v>57</v>
      </c>
      <c r="C143" s="41" t="s">
        <v>79</v>
      </c>
      <c r="D143" s="19" t="s">
        <v>22</v>
      </c>
      <c r="E143" s="28" t="s">
        <v>274</v>
      </c>
      <c r="F143" s="17" t="s">
        <v>200</v>
      </c>
      <c r="G143" s="32" t="s">
        <v>40</v>
      </c>
      <c r="H143" s="32"/>
      <c r="I143" s="28" t="s">
        <v>284</v>
      </c>
      <c r="J143" s="109"/>
      <c r="K143" s="80"/>
    </row>
    <row r="144" spans="1:11" ht="73.5" customHeight="1">
      <c r="A144" s="19" t="s">
        <v>22</v>
      </c>
      <c r="B144" s="19" t="s">
        <v>57</v>
      </c>
      <c r="C144" s="41" t="s">
        <v>79</v>
      </c>
      <c r="D144" s="19" t="s">
        <v>23</v>
      </c>
      <c r="E144" s="28" t="s">
        <v>275</v>
      </c>
      <c r="F144" s="17" t="s">
        <v>200</v>
      </c>
      <c r="G144" s="32" t="s">
        <v>88</v>
      </c>
      <c r="H144" s="32"/>
      <c r="I144" s="28" t="s">
        <v>285</v>
      </c>
      <c r="J144" s="109"/>
      <c r="K144" s="80"/>
    </row>
    <row r="145" spans="1:11" ht="84" customHeight="1">
      <c r="A145" s="19" t="s">
        <v>22</v>
      </c>
      <c r="B145" s="19" t="s">
        <v>57</v>
      </c>
      <c r="C145" s="41" t="s">
        <v>79</v>
      </c>
      <c r="D145" s="19" t="s">
        <v>27</v>
      </c>
      <c r="E145" s="28" t="s">
        <v>290</v>
      </c>
      <c r="F145" s="17" t="s">
        <v>200</v>
      </c>
      <c r="G145" s="32" t="s">
        <v>399</v>
      </c>
      <c r="H145" s="32"/>
      <c r="I145" s="28" t="s">
        <v>286</v>
      </c>
      <c r="J145" s="109"/>
      <c r="K145" s="80"/>
    </row>
    <row r="146" spans="1:11" ht="84" customHeight="1">
      <c r="A146" s="19" t="s">
        <v>22</v>
      </c>
      <c r="B146" s="19" t="s">
        <v>57</v>
      </c>
      <c r="C146" s="41" t="s">
        <v>81</v>
      </c>
      <c r="D146" s="19"/>
      <c r="E146" s="28" t="s">
        <v>276</v>
      </c>
      <c r="F146" s="17" t="s">
        <v>200</v>
      </c>
      <c r="G146" s="32" t="s">
        <v>88</v>
      </c>
      <c r="H146" s="32"/>
      <c r="I146" s="28" t="s">
        <v>287</v>
      </c>
      <c r="J146" s="109"/>
      <c r="K146" s="80"/>
    </row>
    <row r="147" spans="1:11" ht="49.5" customHeight="1">
      <c r="A147" s="19" t="s">
        <v>22</v>
      </c>
      <c r="B147" s="19" t="s">
        <v>57</v>
      </c>
      <c r="C147" s="41" t="s">
        <v>82</v>
      </c>
      <c r="D147" s="19"/>
      <c r="E147" s="28" t="s">
        <v>277</v>
      </c>
      <c r="F147" s="17" t="s">
        <v>200</v>
      </c>
      <c r="G147" s="32" t="s">
        <v>88</v>
      </c>
      <c r="H147" s="32"/>
      <c r="I147" s="28" t="s">
        <v>293</v>
      </c>
      <c r="J147" s="109"/>
      <c r="K147" s="80"/>
    </row>
    <row r="148" spans="1:11" ht="37.5" customHeight="1">
      <c r="A148" s="19" t="s">
        <v>22</v>
      </c>
      <c r="B148" s="19" t="s">
        <v>57</v>
      </c>
      <c r="C148" s="41" t="s">
        <v>83</v>
      </c>
      <c r="D148" s="19"/>
      <c r="E148" s="28" t="s">
        <v>367</v>
      </c>
      <c r="F148" s="17" t="s">
        <v>200</v>
      </c>
      <c r="G148" s="32" t="s">
        <v>397</v>
      </c>
      <c r="H148" s="32"/>
      <c r="I148" s="28" t="s">
        <v>289</v>
      </c>
      <c r="J148" s="109"/>
      <c r="K148" s="80"/>
    </row>
    <row r="149" spans="1:11" ht="37.5" customHeight="1">
      <c r="A149" s="19" t="s">
        <v>22</v>
      </c>
      <c r="B149" s="19" t="s">
        <v>57</v>
      </c>
      <c r="C149" s="41" t="s">
        <v>84</v>
      </c>
      <c r="D149" s="19"/>
      <c r="E149" s="28" t="s">
        <v>278</v>
      </c>
      <c r="F149" s="17" t="s">
        <v>200</v>
      </c>
      <c r="G149" s="32" t="s">
        <v>397</v>
      </c>
      <c r="H149" s="32"/>
      <c r="I149" s="28" t="s">
        <v>288</v>
      </c>
      <c r="J149" s="109"/>
      <c r="K149" s="80"/>
    </row>
  </sheetData>
  <sheetProtection/>
  <mergeCells count="9">
    <mergeCell ref="H8:H9"/>
    <mergeCell ref="K8:K9"/>
    <mergeCell ref="A1:H1"/>
    <mergeCell ref="A8:D8"/>
    <mergeCell ref="E8:E9"/>
    <mergeCell ref="F8:F9"/>
    <mergeCell ref="G8:G9"/>
    <mergeCell ref="J8:J9"/>
    <mergeCell ref="I8:I9"/>
  </mergeCells>
  <printOptions/>
  <pageMargins left="0.7086614173228347" right="0.7086614173228347" top="0.4724409448818898" bottom="0.5118110236220472" header="0.31496062992125984" footer="0.31496062992125984"/>
  <pageSetup fitToHeight="0" fitToWidth="1" horizontalDpi="600" verticalDpi="600" orientation="landscape" paperSize="9" scale="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Normal="110" zoomScaleSheetLayoutView="100" zoomScalePageLayoutView="0" workbookViewId="0" topLeftCell="A17">
      <selection activeCell="J15" sqref="J15"/>
    </sheetView>
  </sheetViews>
  <sheetFormatPr defaultColWidth="9.140625" defaultRowHeight="15"/>
  <cols>
    <col min="1" max="2" width="4.7109375" style="0" customWidth="1"/>
    <col min="3" max="3" width="42.57421875" style="0" customWidth="1"/>
    <col min="4" max="4" width="13.8515625" style="0" customWidth="1"/>
    <col min="5" max="5" width="11.140625" style="0" customWidth="1"/>
    <col min="6" max="6" width="13.421875" style="0" customWidth="1"/>
    <col min="7" max="7" width="15.57421875" style="0" customWidth="1"/>
    <col min="8" max="8" width="37.28125" style="0" customWidth="1"/>
  </cols>
  <sheetData>
    <row r="1" spans="1:7" s="2" customFormat="1" ht="13.5" customHeight="1">
      <c r="A1" s="114" t="s">
        <v>463</v>
      </c>
      <c r="B1" s="115"/>
      <c r="C1" s="115"/>
      <c r="D1" s="115"/>
      <c r="E1" s="115"/>
      <c r="F1" s="116"/>
      <c r="G1" s="5"/>
    </row>
    <row r="2" spans="1:7" s="2" customFormat="1" ht="13.5" customHeight="1">
      <c r="A2" s="8"/>
      <c r="B2" s="8"/>
      <c r="C2" s="8"/>
      <c r="D2" s="8"/>
      <c r="E2" s="8"/>
      <c r="F2" s="8"/>
      <c r="G2" s="8"/>
    </row>
    <row r="3" spans="1:7" s="2" customFormat="1" ht="13.5" customHeight="1">
      <c r="A3" s="8"/>
      <c r="B3" s="8"/>
      <c r="C3" s="114" t="s">
        <v>464</v>
      </c>
      <c r="D3" s="114"/>
      <c r="E3" s="114"/>
      <c r="F3" s="114"/>
      <c r="G3" s="118"/>
    </row>
    <row r="4" spans="1:7" s="2" customFormat="1" ht="13.5" customHeight="1">
      <c r="A4" s="8"/>
      <c r="B4" s="8"/>
      <c r="C4" s="102" t="s">
        <v>437</v>
      </c>
      <c r="D4" s="89"/>
      <c r="E4" s="89"/>
      <c r="F4" s="89"/>
      <c r="G4" s="8"/>
    </row>
    <row r="5" spans="1:7" s="2" customFormat="1" ht="13.5" customHeight="1">
      <c r="A5" s="8"/>
      <c r="B5" s="8"/>
      <c r="C5" s="7"/>
      <c r="D5" s="7"/>
      <c r="E5" s="7"/>
      <c r="F5" s="7"/>
      <c r="G5" s="7"/>
    </row>
    <row r="6" spans="1:8" s="2" customFormat="1" ht="15.75" customHeight="1">
      <c r="A6" s="87" t="s">
        <v>438</v>
      </c>
      <c r="B6" s="87"/>
      <c r="C6" s="87"/>
      <c r="D6" s="159" t="s">
        <v>439</v>
      </c>
      <c r="E6" s="159"/>
      <c r="F6" s="159"/>
      <c r="G6" s="159"/>
      <c r="H6" s="24"/>
    </row>
    <row r="7" spans="1:8" s="2" customFormat="1" ht="17.25" customHeight="1">
      <c r="A7" s="8"/>
      <c r="B7" s="8"/>
      <c r="C7" s="7"/>
      <c r="D7" s="7"/>
      <c r="E7" s="7"/>
      <c r="F7" s="7"/>
      <c r="G7" s="7"/>
      <c r="H7" s="7"/>
    </row>
    <row r="8" spans="1:8" ht="47.25" customHeight="1">
      <c r="A8" s="157"/>
      <c r="B8" s="157"/>
      <c r="C8" s="158" t="s">
        <v>7</v>
      </c>
      <c r="D8" s="158" t="s">
        <v>8</v>
      </c>
      <c r="E8" s="142" t="s">
        <v>467</v>
      </c>
      <c r="F8" s="142" t="s">
        <v>466</v>
      </c>
      <c r="G8" s="142" t="s">
        <v>468</v>
      </c>
      <c r="H8" s="158" t="s">
        <v>5</v>
      </c>
    </row>
    <row r="9" spans="1:8" ht="18" customHeight="1">
      <c r="A9" s="43" t="s">
        <v>31</v>
      </c>
      <c r="B9" s="43" t="s">
        <v>19</v>
      </c>
      <c r="C9" s="158"/>
      <c r="D9" s="158"/>
      <c r="E9" s="158"/>
      <c r="F9" s="158"/>
      <c r="G9" s="158"/>
      <c r="H9" s="158"/>
    </row>
    <row r="10" spans="1:8" ht="13.5" customHeight="1">
      <c r="A10" s="58" t="s">
        <v>22</v>
      </c>
      <c r="B10" s="58" t="s">
        <v>9</v>
      </c>
      <c r="C10" s="163" t="s">
        <v>47</v>
      </c>
      <c r="D10" s="163"/>
      <c r="E10" s="163"/>
      <c r="F10" s="163"/>
      <c r="G10" s="163"/>
      <c r="H10" s="163"/>
    </row>
    <row r="11" spans="1:8" ht="49.5" customHeight="1">
      <c r="A11" s="58" t="s">
        <v>22</v>
      </c>
      <c r="B11" s="58" t="s">
        <v>9</v>
      </c>
      <c r="C11" s="38" t="s">
        <v>368</v>
      </c>
      <c r="D11" s="57" t="s">
        <v>107</v>
      </c>
      <c r="E11" s="120">
        <v>12656.1</v>
      </c>
      <c r="F11" s="120">
        <v>6328.05</v>
      </c>
      <c r="G11" s="121">
        <f>F11/E11%</f>
        <v>50</v>
      </c>
      <c r="H11" s="38" t="s">
        <v>125</v>
      </c>
    </row>
    <row r="12" spans="1:8" ht="13.5" customHeight="1">
      <c r="A12" s="58" t="s">
        <v>22</v>
      </c>
      <c r="B12" s="58" t="s">
        <v>6</v>
      </c>
      <c r="C12" s="163" t="s">
        <v>58</v>
      </c>
      <c r="D12" s="163"/>
      <c r="E12" s="163"/>
      <c r="F12" s="163"/>
      <c r="G12" s="163"/>
      <c r="H12" s="163"/>
    </row>
    <row r="13" spans="1:8" ht="57" customHeight="1">
      <c r="A13" s="58" t="s">
        <v>22</v>
      </c>
      <c r="B13" s="58" t="s">
        <v>6</v>
      </c>
      <c r="C13" s="38" t="s">
        <v>369</v>
      </c>
      <c r="D13" s="57" t="s">
        <v>107</v>
      </c>
      <c r="E13" s="122">
        <v>70722.6</v>
      </c>
      <c r="F13" s="122">
        <v>35361.3</v>
      </c>
      <c r="G13" s="123">
        <f>F13/E13%</f>
        <v>49.99999999999999</v>
      </c>
      <c r="H13" s="38" t="s">
        <v>125</v>
      </c>
    </row>
    <row r="14" spans="1:8" ht="13.5" customHeight="1">
      <c r="A14" s="58" t="s">
        <v>22</v>
      </c>
      <c r="B14" s="58" t="s">
        <v>45</v>
      </c>
      <c r="C14" s="163" t="s">
        <v>381</v>
      </c>
      <c r="D14" s="163"/>
      <c r="E14" s="163"/>
      <c r="F14" s="163"/>
      <c r="G14" s="163"/>
      <c r="H14" s="163"/>
    </row>
    <row r="15" spans="1:8" ht="62.25" customHeight="1">
      <c r="A15" s="58" t="s">
        <v>22</v>
      </c>
      <c r="B15" s="58" t="s">
        <v>45</v>
      </c>
      <c r="C15" s="38" t="s">
        <v>370</v>
      </c>
      <c r="D15" s="57" t="s">
        <v>107</v>
      </c>
      <c r="E15" s="120">
        <v>0</v>
      </c>
      <c r="F15" s="120">
        <v>0</v>
      </c>
      <c r="G15" s="120">
        <v>0</v>
      </c>
      <c r="H15" s="38" t="s">
        <v>125</v>
      </c>
    </row>
    <row r="16" spans="1:8" ht="12" customHeight="1">
      <c r="A16" s="58" t="s">
        <v>22</v>
      </c>
      <c r="B16" s="58" t="s">
        <v>45</v>
      </c>
      <c r="C16" s="160" t="s">
        <v>382</v>
      </c>
      <c r="D16" s="161"/>
      <c r="E16" s="161"/>
      <c r="F16" s="161"/>
      <c r="G16" s="161"/>
      <c r="H16" s="162"/>
    </row>
    <row r="17" spans="1:8" ht="53.25" customHeight="1">
      <c r="A17" s="58" t="s">
        <v>22</v>
      </c>
      <c r="B17" s="58" t="s">
        <v>57</v>
      </c>
      <c r="C17" s="38" t="s">
        <v>469</v>
      </c>
      <c r="D17" s="57" t="s">
        <v>107</v>
      </c>
      <c r="E17" s="120">
        <v>1651.2</v>
      </c>
      <c r="F17" s="120">
        <v>825.6</v>
      </c>
      <c r="G17" s="121">
        <f>F17/E17%</f>
        <v>50</v>
      </c>
      <c r="H17" s="38" t="s">
        <v>470</v>
      </c>
    </row>
    <row r="18" spans="1:8" ht="15">
      <c r="A18" s="42"/>
      <c r="B18" s="42"/>
      <c r="C18" s="42" t="s">
        <v>471</v>
      </c>
      <c r="D18" s="42"/>
      <c r="E18" s="42">
        <f>E17+E15+E13+E11</f>
        <v>85029.90000000001</v>
      </c>
      <c r="F18" s="42">
        <f>F17+F15+F13+F11</f>
        <v>42514.950000000004</v>
      </c>
      <c r="G18" s="119">
        <f>F18/E18%</f>
        <v>50</v>
      </c>
      <c r="H18" s="42"/>
    </row>
    <row r="20" ht="15">
      <c r="C20" s="117" t="s">
        <v>465</v>
      </c>
    </row>
  </sheetData>
  <sheetProtection/>
  <mergeCells count="12">
    <mergeCell ref="D6:G6"/>
    <mergeCell ref="C16:H16"/>
    <mergeCell ref="C10:H10"/>
    <mergeCell ref="C12:H12"/>
    <mergeCell ref="C14:H14"/>
    <mergeCell ref="A8:B8"/>
    <mergeCell ref="C8:C9"/>
    <mergeCell ref="D8:D9"/>
    <mergeCell ref="H8:H9"/>
    <mergeCell ref="E8:E9"/>
    <mergeCell ref="F8:F9"/>
    <mergeCell ref="G8:G9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78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Normal="110" zoomScaleSheetLayoutView="100" zoomScalePageLayoutView="0" workbookViewId="0" topLeftCell="A1">
      <selection activeCell="D19" sqref="D19:D20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4.7109375" style="0" customWidth="1"/>
    <col min="4" max="4" width="29.8515625" style="0" customWidth="1"/>
    <col min="5" max="5" width="33.28125" style="0" customWidth="1"/>
    <col min="6" max="6" width="11.00390625" style="0" customWidth="1"/>
    <col min="7" max="11" width="10.7109375" style="0" customWidth="1"/>
  </cols>
  <sheetData>
    <row r="1" spans="1:11" s="2" customFormat="1" ht="13.5" customHeight="1">
      <c r="A1" s="124" t="s">
        <v>482</v>
      </c>
      <c r="B1" s="124"/>
      <c r="C1" s="124"/>
      <c r="D1" s="124"/>
      <c r="E1" s="124"/>
      <c r="F1" s="124"/>
      <c r="G1" s="124"/>
      <c r="H1" s="127"/>
      <c r="I1" s="116"/>
      <c r="J1" s="8"/>
      <c r="K1" s="8"/>
    </row>
    <row r="2" spans="1:11" s="2" customFormat="1" ht="13.5" customHeight="1">
      <c r="A2"/>
      <c r="B2"/>
      <c r="C2"/>
      <c r="D2"/>
      <c r="E2"/>
      <c r="F2"/>
      <c r="G2"/>
      <c r="I2" s="5"/>
      <c r="J2" s="8"/>
      <c r="K2" s="8"/>
    </row>
    <row r="3" spans="1:11" s="2" customFormat="1" ht="13.5" customHeight="1">
      <c r="A3"/>
      <c r="B3"/>
      <c r="C3" s="125" t="s">
        <v>483</v>
      </c>
      <c r="D3" s="125"/>
      <c r="E3" s="125"/>
      <c r="F3" s="125"/>
      <c r="G3" s="125"/>
      <c r="H3" s="125"/>
      <c r="I3" s="125"/>
      <c r="J3" s="127"/>
      <c r="K3" s="116"/>
    </row>
    <row r="4" spans="1:11" s="2" customFormat="1" ht="13.5" customHeight="1">
      <c r="A4"/>
      <c r="B4"/>
      <c r="C4"/>
      <c r="D4" s="126" t="s">
        <v>437</v>
      </c>
      <c r="E4"/>
      <c r="F4"/>
      <c r="G4"/>
      <c r="J4" s="8"/>
      <c r="K4" s="8"/>
    </row>
    <row r="5" spans="1:11" s="2" customFormat="1" ht="13.5" customHeight="1">
      <c r="A5"/>
      <c r="B5"/>
      <c r="C5"/>
      <c r="D5"/>
      <c r="E5"/>
      <c r="F5"/>
      <c r="G5"/>
      <c r="J5" s="7"/>
      <c r="K5" s="8"/>
    </row>
    <row r="6" spans="1:11" s="2" customFormat="1" ht="13.5" customHeight="1">
      <c r="A6" s="87" t="s">
        <v>438</v>
      </c>
      <c r="B6" s="87"/>
      <c r="C6" s="87"/>
      <c r="D6" s="88"/>
      <c r="E6" s="159" t="s">
        <v>439</v>
      </c>
      <c r="F6" s="159"/>
      <c r="G6" s="159"/>
      <c r="H6" s="89"/>
      <c r="I6" s="7"/>
      <c r="J6" s="7"/>
      <c r="K6" s="5"/>
    </row>
    <row r="7" spans="1:11" s="2" customFormat="1" ht="13.5" customHeight="1">
      <c r="A7" s="8"/>
      <c r="B7" s="8"/>
      <c r="C7" s="8"/>
      <c r="D7" s="7"/>
      <c r="E7" s="7"/>
      <c r="F7" s="7"/>
      <c r="G7" s="7"/>
      <c r="H7" s="7"/>
      <c r="I7" s="7"/>
      <c r="J7" s="7"/>
      <c r="K7" s="7"/>
    </row>
    <row r="8" spans="1:11" ht="47.25" customHeight="1">
      <c r="A8" s="144" t="s">
        <v>18</v>
      </c>
      <c r="B8" s="144"/>
      <c r="C8" s="142" t="s">
        <v>11</v>
      </c>
      <c r="D8" s="43" t="s">
        <v>34</v>
      </c>
      <c r="E8" s="142" t="s">
        <v>24</v>
      </c>
      <c r="F8" s="142" t="s">
        <v>25</v>
      </c>
      <c r="G8" s="142" t="s">
        <v>477</v>
      </c>
      <c r="H8" s="142" t="s">
        <v>478</v>
      </c>
      <c r="I8" s="142" t="s">
        <v>479</v>
      </c>
      <c r="J8" s="142" t="s">
        <v>480</v>
      </c>
      <c r="K8" s="142" t="s">
        <v>481</v>
      </c>
    </row>
    <row r="9" spans="1:11" ht="19.5" customHeight="1">
      <c r="A9" s="43" t="s">
        <v>31</v>
      </c>
      <c r="B9" s="43" t="s">
        <v>19</v>
      </c>
      <c r="C9" s="168"/>
      <c r="D9" s="53" t="s">
        <v>7</v>
      </c>
      <c r="E9" s="158" t="s">
        <v>8</v>
      </c>
      <c r="F9" s="158"/>
      <c r="G9" s="158"/>
      <c r="H9" s="158"/>
      <c r="I9" s="158"/>
      <c r="J9" s="158"/>
      <c r="K9" s="158"/>
    </row>
    <row r="10" spans="1:11" ht="13.5" customHeight="1">
      <c r="A10" s="48" t="s">
        <v>22</v>
      </c>
      <c r="B10" s="43">
        <v>1</v>
      </c>
      <c r="C10" s="43"/>
      <c r="D10" s="170" t="s">
        <v>47</v>
      </c>
      <c r="E10" s="170"/>
      <c r="F10" s="170"/>
      <c r="G10" s="170"/>
      <c r="H10" s="170"/>
      <c r="I10" s="170"/>
      <c r="J10" s="170"/>
      <c r="K10" s="170"/>
    </row>
    <row r="11" spans="1:11" ht="23.25" customHeight="1">
      <c r="A11" s="164" t="s">
        <v>22</v>
      </c>
      <c r="B11" s="164" t="s">
        <v>9</v>
      </c>
      <c r="C11" s="164" t="s">
        <v>383</v>
      </c>
      <c r="D11" s="54" t="s">
        <v>108</v>
      </c>
      <c r="E11" s="54" t="s">
        <v>109</v>
      </c>
      <c r="F11" s="55" t="s">
        <v>110</v>
      </c>
      <c r="G11" s="46">
        <v>584</v>
      </c>
      <c r="H11" s="46">
        <v>584</v>
      </c>
      <c r="I11" s="46">
        <v>584</v>
      </c>
      <c r="J11" s="46">
        <f>I11/G11%</f>
        <v>100</v>
      </c>
      <c r="K11" s="46">
        <f>I11/H11%</f>
        <v>100</v>
      </c>
    </row>
    <row r="12" spans="1:11" ht="24.75" customHeight="1">
      <c r="A12" s="169"/>
      <c r="B12" s="169" t="s">
        <v>9</v>
      </c>
      <c r="C12" s="169"/>
      <c r="D12" s="56" t="s">
        <v>373</v>
      </c>
      <c r="E12" s="54" t="s">
        <v>371</v>
      </c>
      <c r="F12" s="55" t="s">
        <v>26</v>
      </c>
      <c r="G12" s="46">
        <v>40249.7</v>
      </c>
      <c r="H12" s="46">
        <v>26587.3</v>
      </c>
      <c r="I12" s="46">
        <v>26587.3</v>
      </c>
      <c r="J12" s="46">
        <f>I12/G12%</f>
        <v>66.05589606879057</v>
      </c>
      <c r="K12" s="46">
        <f>I12/H12%</f>
        <v>100</v>
      </c>
    </row>
    <row r="13" spans="1:11" ht="15">
      <c r="A13" s="48" t="s">
        <v>22</v>
      </c>
      <c r="B13" s="57">
        <v>2</v>
      </c>
      <c r="C13" s="57"/>
      <c r="D13" s="167" t="s">
        <v>58</v>
      </c>
      <c r="E13" s="167"/>
      <c r="F13" s="167"/>
      <c r="G13" s="167"/>
      <c r="H13" s="167"/>
      <c r="I13" s="167"/>
      <c r="J13" s="167"/>
      <c r="K13" s="167"/>
    </row>
    <row r="14" spans="1:11" ht="13.5" customHeight="1">
      <c r="A14" s="164" t="s">
        <v>22</v>
      </c>
      <c r="B14" s="164" t="s">
        <v>6</v>
      </c>
      <c r="C14" s="164" t="s">
        <v>383</v>
      </c>
      <c r="D14" s="166" t="s">
        <v>372</v>
      </c>
      <c r="E14" s="54" t="s">
        <v>115</v>
      </c>
      <c r="F14" s="55" t="s">
        <v>110</v>
      </c>
      <c r="G14" s="46">
        <v>1131</v>
      </c>
      <c r="H14" s="46">
        <v>1131</v>
      </c>
      <c r="I14" s="46">
        <v>1131</v>
      </c>
      <c r="J14" s="46">
        <f>I14/G14%</f>
        <v>100</v>
      </c>
      <c r="K14" s="46">
        <f>I14/H14%</f>
        <v>100</v>
      </c>
    </row>
    <row r="15" spans="1:11" ht="33.75" customHeight="1">
      <c r="A15" s="165"/>
      <c r="B15" s="165"/>
      <c r="C15" s="165"/>
      <c r="D15" s="166"/>
      <c r="E15" s="54" t="s">
        <v>371</v>
      </c>
      <c r="F15" s="55" t="s">
        <v>26</v>
      </c>
      <c r="G15" s="46">
        <v>103346.8</v>
      </c>
      <c r="H15" s="46">
        <v>72204.1</v>
      </c>
      <c r="I15" s="46">
        <v>72204.1</v>
      </c>
      <c r="J15" s="46">
        <f>I15/G15%</f>
        <v>69.86583038855582</v>
      </c>
      <c r="K15" s="46">
        <f>I15/H15%</f>
        <v>100</v>
      </c>
    </row>
    <row r="16" spans="1:11" ht="15">
      <c r="A16" s="48" t="s">
        <v>22</v>
      </c>
      <c r="B16" s="57">
        <v>3</v>
      </c>
      <c r="C16" s="57"/>
      <c r="D16" s="167" t="s">
        <v>381</v>
      </c>
      <c r="E16" s="167"/>
      <c r="F16" s="167"/>
      <c r="G16" s="167"/>
      <c r="H16" s="167"/>
      <c r="I16" s="167"/>
      <c r="J16" s="167"/>
      <c r="K16" s="167"/>
    </row>
    <row r="17" spans="1:11" ht="15" customHeight="1">
      <c r="A17" s="164" t="s">
        <v>22</v>
      </c>
      <c r="B17" s="164" t="s">
        <v>45</v>
      </c>
      <c r="C17" s="164" t="s">
        <v>387</v>
      </c>
      <c r="D17" s="166" t="s">
        <v>117</v>
      </c>
      <c r="E17" s="54" t="s">
        <v>115</v>
      </c>
      <c r="F17" s="55" t="s">
        <v>110</v>
      </c>
      <c r="G17" s="46">
        <v>247</v>
      </c>
      <c r="H17" s="46">
        <v>259</v>
      </c>
      <c r="I17" s="46">
        <v>259</v>
      </c>
      <c r="J17" s="46">
        <f>I17/G17%</f>
        <v>104.85829959514169</v>
      </c>
      <c r="K17" s="46">
        <f>I17/H17%</f>
        <v>100</v>
      </c>
    </row>
    <row r="18" spans="1:11" ht="57.75" customHeight="1">
      <c r="A18" s="165"/>
      <c r="B18" s="165"/>
      <c r="C18" s="165"/>
      <c r="D18" s="166"/>
      <c r="E18" s="54" t="s">
        <v>371</v>
      </c>
      <c r="F18" s="55" t="s">
        <v>26</v>
      </c>
      <c r="G18" s="46">
        <v>6073.9</v>
      </c>
      <c r="H18" s="46">
        <v>4058.2</v>
      </c>
      <c r="I18" s="46">
        <v>4058.2</v>
      </c>
      <c r="J18" s="46">
        <f>I18/G18%</f>
        <v>66.81374405242101</v>
      </c>
      <c r="K18" s="46">
        <f>I18/H18%</f>
        <v>100</v>
      </c>
    </row>
    <row r="19" spans="1:11" ht="15" customHeight="1">
      <c r="A19" s="164" t="s">
        <v>22</v>
      </c>
      <c r="B19" s="164" t="s">
        <v>45</v>
      </c>
      <c r="C19" s="164" t="s">
        <v>383</v>
      </c>
      <c r="D19" s="166" t="s">
        <v>116</v>
      </c>
      <c r="E19" s="54" t="s">
        <v>115</v>
      </c>
      <c r="F19" s="55" t="s">
        <v>110</v>
      </c>
      <c r="G19" s="46">
        <v>1662</v>
      </c>
      <c r="H19" s="46">
        <v>1662</v>
      </c>
      <c r="I19" s="46">
        <v>1662</v>
      </c>
      <c r="J19" s="46">
        <f>I19/G19%</f>
        <v>100</v>
      </c>
      <c r="K19" s="46">
        <f>I19/H19%</f>
        <v>100</v>
      </c>
    </row>
    <row r="20" spans="1:11" ht="37.5" customHeight="1">
      <c r="A20" s="165"/>
      <c r="B20" s="165"/>
      <c r="C20" s="165"/>
      <c r="D20" s="166"/>
      <c r="E20" s="54" t="s">
        <v>371</v>
      </c>
      <c r="F20" s="55" t="s">
        <v>26</v>
      </c>
      <c r="G20" s="46">
        <v>11622</v>
      </c>
      <c r="H20" s="46">
        <v>5142.5</v>
      </c>
      <c r="I20" s="46">
        <v>5142.5</v>
      </c>
      <c r="J20" s="46">
        <f>I20/G20%</f>
        <v>44.24797797281019</v>
      </c>
      <c r="K20" s="46">
        <f>I20/H20%</f>
        <v>100</v>
      </c>
    </row>
    <row r="21" spans="1:11" ht="15">
      <c r="A21" s="48" t="s">
        <v>22</v>
      </c>
      <c r="B21" s="48" t="s">
        <v>57</v>
      </c>
      <c r="C21" s="48"/>
      <c r="D21" s="167" t="s">
        <v>298</v>
      </c>
      <c r="E21" s="167"/>
      <c r="F21" s="167"/>
      <c r="G21" s="167"/>
      <c r="H21" s="167"/>
      <c r="I21" s="167"/>
      <c r="J21" s="167"/>
      <c r="K21" s="167"/>
    </row>
    <row r="22" spans="1:11" ht="15" customHeight="1">
      <c r="A22" s="164" t="s">
        <v>22</v>
      </c>
      <c r="B22" s="164" t="s">
        <v>57</v>
      </c>
      <c r="C22" s="164" t="s">
        <v>383</v>
      </c>
      <c r="D22" s="166" t="s">
        <v>120</v>
      </c>
      <c r="E22" s="54" t="s">
        <v>119</v>
      </c>
      <c r="F22" s="55" t="s">
        <v>124</v>
      </c>
      <c r="G22" s="46">
        <v>4</v>
      </c>
      <c r="H22" s="46">
        <v>4</v>
      </c>
      <c r="I22" s="46">
        <v>4</v>
      </c>
      <c r="J22" s="46">
        <f>I22/G22%</f>
        <v>100</v>
      </c>
      <c r="K22" s="46">
        <f>I22/H22%</f>
        <v>100</v>
      </c>
    </row>
    <row r="23" spans="1:11" ht="39" customHeight="1">
      <c r="A23" s="165"/>
      <c r="B23" s="165"/>
      <c r="C23" s="165"/>
      <c r="D23" s="166"/>
      <c r="E23" s="54" t="s">
        <v>371</v>
      </c>
      <c r="F23" s="55" t="s">
        <v>26</v>
      </c>
      <c r="G23" s="46">
        <v>21742</v>
      </c>
      <c r="H23" s="46">
        <v>10558.1</v>
      </c>
      <c r="I23" s="46">
        <v>10558.1</v>
      </c>
      <c r="J23" s="46">
        <f>I23/G23%</f>
        <v>48.56084996780425</v>
      </c>
      <c r="K23" s="46">
        <f>I23/H23%</f>
        <v>100</v>
      </c>
    </row>
  </sheetData>
  <sheetProtection/>
  <mergeCells count="33">
    <mergeCell ref="A22:A23"/>
    <mergeCell ref="B22:B23"/>
    <mergeCell ref="C22:C23"/>
    <mergeCell ref="D22:D23"/>
    <mergeCell ref="A17:A18"/>
    <mergeCell ref="B17:B18"/>
    <mergeCell ref="C17:C18"/>
    <mergeCell ref="D17:D18"/>
    <mergeCell ref="D19:D20"/>
    <mergeCell ref="D21:K21"/>
    <mergeCell ref="A11:A12"/>
    <mergeCell ref="D10:K10"/>
    <mergeCell ref="B11:B12"/>
    <mergeCell ref="C11:C12"/>
    <mergeCell ref="D16:K16"/>
    <mergeCell ref="A19:A20"/>
    <mergeCell ref="B19:B20"/>
    <mergeCell ref="C19:C20"/>
    <mergeCell ref="E6:G6"/>
    <mergeCell ref="D13:K13"/>
    <mergeCell ref="C8:C9"/>
    <mergeCell ref="J8:J9"/>
    <mergeCell ref="A8:B8"/>
    <mergeCell ref="E8:E9"/>
    <mergeCell ref="I8:I9"/>
    <mergeCell ref="F8:F9"/>
    <mergeCell ref="K8:K9"/>
    <mergeCell ref="G8:G9"/>
    <mergeCell ref="H8:H9"/>
    <mergeCell ref="A14:A15"/>
    <mergeCell ref="B14:B15"/>
    <mergeCell ref="C14:C15"/>
    <mergeCell ref="D14:D15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4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10" zoomScaleNormal="110" workbookViewId="0" topLeftCell="A43">
      <selection activeCell="E42" sqref="E42"/>
    </sheetView>
  </sheetViews>
  <sheetFormatPr defaultColWidth="9.140625" defaultRowHeight="15"/>
  <cols>
    <col min="1" max="4" width="3.28125" style="61" customWidth="1"/>
    <col min="5" max="5" width="32.421875" style="61" customWidth="1"/>
    <col min="6" max="6" width="27.00390625" style="61" customWidth="1"/>
    <col min="7" max="7" width="4.7109375" style="61" customWidth="1"/>
    <col min="8" max="8" width="3.28125" style="61" customWidth="1"/>
    <col min="9" max="9" width="3.421875" style="61" customWidth="1"/>
    <col min="10" max="10" width="7.140625" style="61" customWidth="1"/>
    <col min="11" max="11" width="4.140625" style="61" customWidth="1"/>
    <col min="12" max="12" width="8.421875" style="61" customWidth="1"/>
    <col min="13" max="13" width="9.28125" style="61" customWidth="1"/>
    <col min="14" max="14" width="10.57421875" style="61" customWidth="1"/>
    <col min="15" max="15" width="7.57421875" style="61" customWidth="1"/>
    <col min="16" max="16" width="9.421875" style="61" customWidth="1"/>
    <col min="17" max="16384" width="9.140625" style="61" customWidth="1"/>
  </cols>
  <sheetData>
    <row r="1" spans="1:16" ht="18" customHeight="1">
      <c r="A1" s="175" t="s">
        <v>402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5:16" ht="30" customHeight="1">
      <c r="E2" s="176" t="s">
        <v>403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62"/>
    </row>
    <row r="4" spans="1:16" ht="13.5" customHeight="1">
      <c r="A4" s="87" t="s">
        <v>438</v>
      </c>
      <c r="B4" s="87"/>
      <c r="C4" s="87"/>
      <c r="D4" s="87"/>
      <c r="E4" s="88"/>
      <c r="F4" s="88" t="s">
        <v>439</v>
      </c>
      <c r="G4" s="88"/>
      <c r="H4" s="88"/>
      <c r="I4" s="88"/>
      <c r="J4" s="88"/>
      <c r="K4" s="88"/>
      <c r="L4" s="86"/>
      <c r="M4" s="63"/>
      <c r="N4" s="63"/>
      <c r="O4" s="63"/>
      <c r="P4" s="63"/>
    </row>
    <row r="5" spans="1:16" ht="9.75" customHeight="1">
      <c r="A5" s="64"/>
      <c r="B5" s="64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46.5" customHeight="1">
      <c r="A6" s="177" t="s">
        <v>18</v>
      </c>
      <c r="B6" s="177"/>
      <c r="C6" s="177"/>
      <c r="D6" s="177"/>
      <c r="E6" s="177" t="s">
        <v>30</v>
      </c>
      <c r="F6" s="177" t="s">
        <v>112</v>
      </c>
      <c r="G6" s="177" t="s">
        <v>10</v>
      </c>
      <c r="H6" s="177"/>
      <c r="I6" s="177"/>
      <c r="J6" s="177"/>
      <c r="K6" s="177"/>
      <c r="L6" s="177" t="s">
        <v>32</v>
      </c>
      <c r="M6" s="177"/>
      <c r="N6" s="177"/>
      <c r="O6" s="177" t="s">
        <v>404</v>
      </c>
      <c r="P6" s="177"/>
    </row>
    <row r="7" spans="1:16" ht="51.75" customHeight="1">
      <c r="A7" s="66" t="s">
        <v>31</v>
      </c>
      <c r="B7" s="66" t="s">
        <v>19</v>
      </c>
      <c r="C7" s="66" t="s">
        <v>20</v>
      </c>
      <c r="D7" s="66" t="s">
        <v>21</v>
      </c>
      <c r="E7" s="177" t="s">
        <v>8</v>
      </c>
      <c r="F7" s="177"/>
      <c r="G7" s="66" t="s">
        <v>11</v>
      </c>
      <c r="H7" s="66" t="s">
        <v>12</v>
      </c>
      <c r="I7" s="66" t="s">
        <v>13</v>
      </c>
      <c r="J7" s="66" t="s">
        <v>14</v>
      </c>
      <c r="K7" s="66" t="s">
        <v>15</v>
      </c>
      <c r="L7" s="66" t="s">
        <v>405</v>
      </c>
      <c r="M7" s="66" t="s">
        <v>406</v>
      </c>
      <c r="N7" s="66" t="s">
        <v>407</v>
      </c>
      <c r="O7" s="66" t="s">
        <v>408</v>
      </c>
      <c r="P7" s="66" t="s">
        <v>409</v>
      </c>
    </row>
    <row r="8" spans="1:16" ht="12.75" customHeight="1">
      <c r="A8" s="171" t="s">
        <v>22</v>
      </c>
      <c r="B8" s="171"/>
      <c r="C8" s="171"/>
      <c r="D8" s="171"/>
      <c r="E8" s="172" t="s">
        <v>400</v>
      </c>
      <c r="F8" s="68" t="s">
        <v>29</v>
      </c>
      <c r="G8" s="67"/>
      <c r="H8" s="67"/>
      <c r="I8" s="67"/>
      <c r="J8" s="67"/>
      <c r="K8" s="67"/>
      <c r="L8" s="69">
        <f>L9+L10</f>
        <v>184833.1</v>
      </c>
      <c r="M8" s="69">
        <f>M9+M10</f>
        <v>119398.6</v>
      </c>
      <c r="N8" s="69">
        <f>N9+N10</f>
        <v>119398.6</v>
      </c>
      <c r="O8" s="69">
        <f>N8/L8%</f>
        <v>64.5980617108083</v>
      </c>
      <c r="P8" s="69">
        <f>N8/M8%</f>
        <v>100</v>
      </c>
    </row>
    <row r="9" spans="1:16" ht="23.25" customHeight="1">
      <c r="A9" s="171"/>
      <c r="B9" s="171"/>
      <c r="C9" s="171"/>
      <c r="D9" s="171"/>
      <c r="E9" s="172"/>
      <c r="F9" s="70" t="s">
        <v>374</v>
      </c>
      <c r="G9" s="67" t="s">
        <v>383</v>
      </c>
      <c r="H9" s="67"/>
      <c r="I9" s="67"/>
      <c r="J9" s="67"/>
      <c r="K9" s="67"/>
      <c r="L9" s="69">
        <f>L11+L19+L26+L35</f>
        <v>176960.5</v>
      </c>
      <c r="M9" s="69">
        <f>M11+M19+M26+M35</f>
        <v>114492</v>
      </c>
      <c r="N9" s="69">
        <f>N11+N19+N26+N35</f>
        <v>114492</v>
      </c>
      <c r="O9" s="69">
        <f aca="true" t="shared" si="0" ref="O9:O40">N9/L9%</f>
        <v>64.6991842812379</v>
      </c>
      <c r="P9" s="69">
        <f aca="true" t="shared" si="1" ref="P9:P40">N9/M9%</f>
        <v>100</v>
      </c>
    </row>
    <row r="10" spans="1:16" ht="32.25" customHeight="1">
      <c r="A10" s="171"/>
      <c r="B10" s="171"/>
      <c r="C10" s="171"/>
      <c r="D10" s="171"/>
      <c r="E10" s="172"/>
      <c r="F10" s="70" t="s">
        <v>375</v>
      </c>
      <c r="G10" s="67" t="s">
        <v>387</v>
      </c>
      <c r="H10" s="67"/>
      <c r="I10" s="67"/>
      <c r="J10" s="67"/>
      <c r="K10" s="67"/>
      <c r="L10" s="69">
        <f>L27+L31</f>
        <v>7872.599999999999</v>
      </c>
      <c r="M10" s="69">
        <f>M27+M31</f>
        <v>4906.6</v>
      </c>
      <c r="N10" s="69">
        <f>N27+N31</f>
        <v>4906.6</v>
      </c>
      <c r="O10" s="69">
        <f t="shared" si="0"/>
        <v>62.32502603968194</v>
      </c>
      <c r="P10" s="69">
        <f t="shared" si="1"/>
        <v>100</v>
      </c>
    </row>
    <row r="11" spans="1:16" ht="12.75" customHeight="1">
      <c r="A11" s="171" t="s">
        <v>22</v>
      </c>
      <c r="B11" s="171" t="s">
        <v>9</v>
      </c>
      <c r="C11" s="171"/>
      <c r="D11" s="171"/>
      <c r="E11" s="172" t="s">
        <v>47</v>
      </c>
      <c r="F11" s="70" t="s">
        <v>29</v>
      </c>
      <c r="G11" s="67" t="s">
        <v>383</v>
      </c>
      <c r="H11" s="67"/>
      <c r="I11" s="67"/>
      <c r="J11" s="67"/>
      <c r="K11" s="67"/>
      <c r="L11" s="69">
        <f>L12</f>
        <v>40249.7</v>
      </c>
      <c r="M11" s="69">
        <f>M12</f>
        <v>26587.299999999996</v>
      </c>
      <c r="N11" s="69">
        <f>N12</f>
        <v>26587.299999999996</v>
      </c>
      <c r="O11" s="69">
        <f t="shared" si="0"/>
        <v>66.05589606879057</v>
      </c>
      <c r="P11" s="69">
        <f t="shared" si="1"/>
        <v>100.00000000000001</v>
      </c>
    </row>
    <row r="12" spans="1:16" ht="13.5" customHeight="1">
      <c r="A12" s="171"/>
      <c r="B12" s="171"/>
      <c r="C12" s="171"/>
      <c r="D12" s="171"/>
      <c r="E12" s="172"/>
      <c r="F12" s="71" t="s">
        <v>374</v>
      </c>
      <c r="G12" s="72" t="s">
        <v>383</v>
      </c>
      <c r="H12" s="72"/>
      <c r="I12" s="72"/>
      <c r="J12" s="72"/>
      <c r="K12" s="72"/>
      <c r="L12" s="73">
        <f>L13+L17+L18</f>
        <v>40249.7</v>
      </c>
      <c r="M12" s="73">
        <f>M13+M17+M18</f>
        <v>26587.299999999996</v>
      </c>
      <c r="N12" s="73">
        <f>N13+N17+N18</f>
        <v>26587.299999999996</v>
      </c>
      <c r="O12" s="69">
        <f t="shared" si="0"/>
        <v>66.05589606879057</v>
      </c>
      <c r="P12" s="69">
        <f t="shared" si="1"/>
        <v>100.00000000000001</v>
      </c>
    </row>
    <row r="13" spans="1:16" ht="12.75" customHeight="1">
      <c r="A13" s="173" t="s">
        <v>22</v>
      </c>
      <c r="B13" s="173" t="s">
        <v>9</v>
      </c>
      <c r="C13" s="173" t="s">
        <v>23</v>
      </c>
      <c r="D13" s="173"/>
      <c r="E13" s="174" t="s">
        <v>61</v>
      </c>
      <c r="F13" s="74" t="s">
        <v>29</v>
      </c>
      <c r="G13" s="72"/>
      <c r="H13" s="72"/>
      <c r="I13" s="72"/>
      <c r="J13" s="72"/>
      <c r="K13" s="72"/>
      <c r="L13" s="73">
        <f>L14</f>
        <v>38868.7</v>
      </c>
      <c r="M13" s="73">
        <f>M14</f>
        <v>25730.699999999997</v>
      </c>
      <c r="N13" s="73">
        <f>N14</f>
        <v>25730.699999999997</v>
      </c>
      <c r="O13" s="69">
        <f t="shared" si="0"/>
        <v>66.19902389326116</v>
      </c>
      <c r="P13" s="69">
        <f t="shared" si="1"/>
        <v>100</v>
      </c>
    </row>
    <row r="14" spans="1:16" ht="38.25" customHeight="1">
      <c r="A14" s="173"/>
      <c r="B14" s="173"/>
      <c r="C14" s="173"/>
      <c r="D14" s="173"/>
      <c r="E14" s="174"/>
      <c r="F14" s="71" t="s">
        <v>374</v>
      </c>
      <c r="G14" s="72" t="s">
        <v>383</v>
      </c>
      <c r="H14" s="72"/>
      <c r="I14" s="72"/>
      <c r="J14" s="72"/>
      <c r="K14" s="72"/>
      <c r="L14" s="73">
        <f>L15+L16</f>
        <v>38868.7</v>
      </c>
      <c r="M14" s="73">
        <f>M15+M16</f>
        <v>25730.699999999997</v>
      </c>
      <c r="N14" s="73">
        <f>N15+N16</f>
        <v>25730.699999999997</v>
      </c>
      <c r="O14" s="69">
        <f t="shared" si="0"/>
        <v>66.19902389326116</v>
      </c>
      <c r="P14" s="69">
        <f t="shared" si="1"/>
        <v>100</v>
      </c>
    </row>
    <row r="15" spans="1:16" ht="71.25" customHeight="1">
      <c r="A15" s="72" t="s">
        <v>22</v>
      </c>
      <c r="B15" s="72" t="s">
        <v>9</v>
      </c>
      <c r="C15" s="72" t="s">
        <v>23</v>
      </c>
      <c r="D15" s="72" t="s">
        <v>22</v>
      </c>
      <c r="E15" s="74" t="s">
        <v>62</v>
      </c>
      <c r="F15" s="71" t="s">
        <v>374</v>
      </c>
      <c r="G15" s="72" t="s">
        <v>383</v>
      </c>
      <c r="H15" s="72" t="s">
        <v>74</v>
      </c>
      <c r="I15" s="72" t="s">
        <v>22</v>
      </c>
      <c r="J15" s="72" t="s">
        <v>410</v>
      </c>
      <c r="K15" s="72" t="s">
        <v>411</v>
      </c>
      <c r="L15" s="75">
        <v>28705.7</v>
      </c>
      <c r="M15" s="75">
        <v>20029.3</v>
      </c>
      <c r="N15" s="73">
        <v>20029.3</v>
      </c>
      <c r="O15" s="69">
        <f t="shared" si="0"/>
        <v>69.7746440602389</v>
      </c>
      <c r="P15" s="69">
        <f t="shared" si="1"/>
        <v>100</v>
      </c>
    </row>
    <row r="16" spans="1:16" ht="35.25" customHeight="1">
      <c r="A16" s="72" t="s">
        <v>22</v>
      </c>
      <c r="B16" s="72" t="s">
        <v>9</v>
      </c>
      <c r="C16" s="72" t="s">
        <v>23</v>
      </c>
      <c r="D16" s="72" t="s">
        <v>27</v>
      </c>
      <c r="E16" s="74" t="s">
        <v>303</v>
      </c>
      <c r="F16" s="71" t="s">
        <v>374</v>
      </c>
      <c r="G16" s="72" t="s">
        <v>383</v>
      </c>
      <c r="H16" s="72" t="s">
        <v>74</v>
      </c>
      <c r="I16" s="72" t="s">
        <v>22</v>
      </c>
      <c r="J16" s="72" t="s">
        <v>412</v>
      </c>
      <c r="K16" s="72" t="s">
        <v>411</v>
      </c>
      <c r="L16" s="75">
        <v>10163</v>
      </c>
      <c r="M16" s="75">
        <v>5701.4</v>
      </c>
      <c r="N16" s="73">
        <v>5701.4</v>
      </c>
      <c r="O16" s="69">
        <f t="shared" si="0"/>
        <v>56.09957689658565</v>
      </c>
      <c r="P16" s="69">
        <f t="shared" si="1"/>
        <v>100</v>
      </c>
    </row>
    <row r="17" spans="1:16" ht="128.25" customHeight="1">
      <c r="A17" s="72" t="s">
        <v>22</v>
      </c>
      <c r="B17" s="72" t="s">
        <v>9</v>
      </c>
      <c r="C17" s="72" t="s">
        <v>27</v>
      </c>
      <c r="D17" s="72"/>
      <c r="E17" s="74" t="s">
        <v>68</v>
      </c>
      <c r="F17" s="71" t="s">
        <v>374</v>
      </c>
      <c r="G17" s="72" t="s">
        <v>383</v>
      </c>
      <c r="H17" s="72" t="s">
        <v>74</v>
      </c>
      <c r="I17" s="72" t="s">
        <v>81</v>
      </c>
      <c r="J17" s="72" t="s">
        <v>413</v>
      </c>
      <c r="K17" s="72" t="s">
        <v>414</v>
      </c>
      <c r="L17" s="75">
        <v>84</v>
      </c>
      <c r="M17" s="75">
        <v>0</v>
      </c>
      <c r="N17" s="73">
        <v>0</v>
      </c>
      <c r="O17" s="69">
        <f t="shared" si="0"/>
        <v>0</v>
      </c>
      <c r="P17" s="69" t="e">
        <f t="shared" si="1"/>
        <v>#DIV/0!</v>
      </c>
    </row>
    <row r="18" spans="1:16" ht="58.5" customHeight="1">
      <c r="A18" s="72" t="s">
        <v>22</v>
      </c>
      <c r="B18" s="72" t="s">
        <v>9</v>
      </c>
      <c r="C18" s="72" t="s">
        <v>28</v>
      </c>
      <c r="D18" s="72"/>
      <c r="E18" s="74" t="s">
        <v>67</v>
      </c>
      <c r="F18" s="71" t="s">
        <v>374</v>
      </c>
      <c r="G18" s="72" t="s">
        <v>383</v>
      </c>
      <c r="H18" s="72" t="s">
        <v>82</v>
      </c>
      <c r="I18" s="72" t="s">
        <v>28</v>
      </c>
      <c r="J18" s="72" t="s">
        <v>415</v>
      </c>
      <c r="K18" s="72" t="s">
        <v>414</v>
      </c>
      <c r="L18" s="75">
        <v>1297</v>
      </c>
      <c r="M18" s="75">
        <v>856.6</v>
      </c>
      <c r="N18" s="73">
        <v>856.6</v>
      </c>
      <c r="O18" s="69">
        <f t="shared" si="0"/>
        <v>66.04471858134156</v>
      </c>
      <c r="P18" s="69">
        <f t="shared" si="1"/>
        <v>100</v>
      </c>
    </row>
    <row r="19" spans="1:16" ht="12.75" customHeight="1">
      <c r="A19" s="171" t="s">
        <v>22</v>
      </c>
      <c r="B19" s="171" t="s">
        <v>6</v>
      </c>
      <c r="C19" s="171"/>
      <c r="D19" s="171"/>
      <c r="E19" s="172" t="s">
        <v>58</v>
      </c>
      <c r="F19" s="70" t="s">
        <v>29</v>
      </c>
      <c r="G19" s="67"/>
      <c r="H19" s="67"/>
      <c r="I19" s="67"/>
      <c r="J19" s="67"/>
      <c r="K19" s="67"/>
      <c r="L19" s="69">
        <f aca="true" t="shared" si="2" ref="L19:N20">L20</f>
        <v>103346.8</v>
      </c>
      <c r="M19" s="69">
        <f t="shared" si="2"/>
        <v>72204.1</v>
      </c>
      <c r="N19" s="69">
        <f t="shared" si="2"/>
        <v>72204.1</v>
      </c>
      <c r="O19" s="69">
        <f t="shared" si="0"/>
        <v>69.86583038855582</v>
      </c>
      <c r="P19" s="69">
        <f t="shared" si="1"/>
        <v>100</v>
      </c>
    </row>
    <row r="20" spans="1:16" ht="12.75" customHeight="1">
      <c r="A20" s="171"/>
      <c r="B20" s="171"/>
      <c r="C20" s="171"/>
      <c r="D20" s="171"/>
      <c r="E20" s="172"/>
      <c r="F20" s="71" t="s">
        <v>374</v>
      </c>
      <c r="G20" s="72" t="s">
        <v>383</v>
      </c>
      <c r="H20" s="72"/>
      <c r="I20" s="72"/>
      <c r="J20" s="72"/>
      <c r="K20" s="72"/>
      <c r="L20" s="73">
        <f t="shared" si="2"/>
        <v>103346.8</v>
      </c>
      <c r="M20" s="73">
        <f t="shared" si="2"/>
        <v>72204.1</v>
      </c>
      <c r="N20" s="73">
        <f t="shared" si="2"/>
        <v>72204.1</v>
      </c>
      <c r="O20" s="69">
        <f t="shared" si="0"/>
        <v>69.86583038855582</v>
      </c>
      <c r="P20" s="69">
        <f t="shared" si="1"/>
        <v>100</v>
      </c>
    </row>
    <row r="21" spans="1:16" ht="37.5" customHeight="1">
      <c r="A21" s="72" t="s">
        <v>22</v>
      </c>
      <c r="B21" s="72" t="s">
        <v>6</v>
      </c>
      <c r="C21" s="72" t="s">
        <v>22</v>
      </c>
      <c r="D21" s="72"/>
      <c r="E21" s="74" t="s">
        <v>376</v>
      </c>
      <c r="F21" s="71" t="s">
        <v>374</v>
      </c>
      <c r="G21" s="72" t="s">
        <v>383</v>
      </c>
      <c r="H21" s="72"/>
      <c r="I21" s="72"/>
      <c r="J21" s="72"/>
      <c r="K21" s="72"/>
      <c r="L21" s="73">
        <f>L22+L23+L24</f>
        <v>103346.8</v>
      </c>
      <c r="M21" s="73">
        <f>M22+M23+M24</f>
        <v>72204.1</v>
      </c>
      <c r="N21" s="73">
        <f>N22+N23+N24</f>
        <v>72204.1</v>
      </c>
      <c r="O21" s="69">
        <f t="shared" si="0"/>
        <v>69.86583038855582</v>
      </c>
      <c r="P21" s="69">
        <f t="shared" si="1"/>
        <v>100</v>
      </c>
    </row>
    <row r="22" spans="1:16" ht="72" customHeight="1">
      <c r="A22" s="72" t="s">
        <v>22</v>
      </c>
      <c r="B22" s="72" t="s">
        <v>6</v>
      </c>
      <c r="C22" s="72" t="s">
        <v>22</v>
      </c>
      <c r="D22" s="72" t="s">
        <v>22</v>
      </c>
      <c r="E22" s="74" t="s">
        <v>377</v>
      </c>
      <c r="F22" s="71" t="s">
        <v>374</v>
      </c>
      <c r="G22" s="72" t="s">
        <v>383</v>
      </c>
      <c r="H22" s="72" t="s">
        <v>74</v>
      </c>
      <c r="I22" s="72" t="s">
        <v>23</v>
      </c>
      <c r="J22" s="72" t="s">
        <v>416</v>
      </c>
      <c r="K22" s="76" t="s">
        <v>417</v>
      </c>
      <c r="L22" s="73">
        <v>79906.8</v>
      </c>
      <c r="M22" s="73">
        <v>57326.9</v>
      </c>
      <c r="N22" s="73">
        <v>57326.9</v>
      </c>
      <c r="O22" s="69">
        <f t="shared" si="0"/>
        <v>71.74220466843873</v>
      </c>
      <c r="P22" s="69">
        <f t="shared" si="1"/>
        <v>100</v>
      </c>
    </row>
    <row r="23" spans="1:16" ht="24" customHeight="1">
      <c r="A23" s="72" t="s">
        <v>22</v>
      </c>
      <c r="B23" s="72" t="s">
        <v>6</v>
      </c>
      <c r="C23" s="72" t="s">
        <v>22</v>
      </c>
      <c r="D23" s="72" t="s">
        <v>23</v>
      </c>
      <c r="E23" s="74" t="s">
        <v>303</v>
      </c>
      <c r="F23" s="71" t="s">
        <v>374</v>
      </c>
      <c r="G23" s="72" t="s">
        <v>383</v>
      </c>
      <c r="H23" s="72" t="s">
        <v>74</v>
      </c>
      <c r="I23" s="72" t="s">
        <v>23</v>
      </c>
      <c r="J23" s="72" t="s">
        <v>418</v>
      </c>
      <c r="K23" s="72" t="s">
        <v>384</v>
      </c>
      <c r="L23" s="73">
        <v>21632</v>
      </c>
      <c r="M23" s="73">
        <v>13962.1</v>
      </c>
      <c r="N23" s="73">
        <v>13962.1</v>
      </c>
      <c r="O23" s="69">
        <f t="shared" si="0"/>
        <v>64.54373150887574</v>
      </c>
      <c r="P23" s="69">
        <f t="shared" si="1"/>
        <v>100</v>
      </c>
    </row>
    <row r="24" spans="1:16" ht="24" customHeight="1">
      <c r="A24" s="72" t="s">
        <v>22</v>
      </c>
      <c r="B24" s="72" t="s">
        <v>6</v>
      </c>
      <c r="C24" s="72" t="s">
        <v>22</v>
      </c>
      <c r="D24" s="72" t="s">
        <v>23</v>
      </c>
      <c r="E24" s="74" t="s">
        <v>419</v>
      </c>
      <c r="F24" s="71" t="s">
        <v>374</v>
      </c>
      <c r="G24" s="72" t="s">
        <v>383</v>
      </c>
      <c r="H24" s="72" t="s">
        <v>74</v>
      </c>
      <c r="I24" s="72" t="s">
        <v>23</v>
      </c>
      <c r="J24" s="72" t="s">
        <v>420</v>
      </c>
      <c r="K24" s="72" t="s">
        <v>421</v>
      </c>
      <c r="L24" s="73">
        <v>1808</v>
      </c>
      <c r="M24" s="73">
        <v>915.1</v>
      </c>
      <c r="N24" s="73">
        <v>915.1</v>
      </c>
      <c r="O24" s="69">
        <f t="shared" si="0"/>
        <v>50.61393805309735</v>
      </c>
      <c r="P24" s="69">
        <f t="shared" si="1"/>
        <v>100</v>
      </c>
    </row>
    <row r="25" spans="1:16" ht="12.75" customHeight="1">
      <c r="A25" s="171" t="s">
        <v>22</v>
      </c>
      <c r="B25" s="171" t="s">
        <v>45</v>
      </c>
      <c r="C25" s="171"/>
      <c r="D25" s="171"/>
      <c r="E25" s="172" t="s">
        <v>386</v>
      </c>
      <c r="F25" s="70" t="s">
        <v>29</v>
      </c>
      <c r="G25" s="67"/>
      <c r="H25" s="67"/>
      <c r="I25" s="67"/>
      <c r="J25" s="67"/>
      <c r="K25" s="67"/>
      <c r="L25" s="69">
        <f>L26+L27</f>
        <v>17695.9</v>
      </c>
      <c r="M25" s="69">
        <f>M26+M27</f>
        <v>9200.7</v>
      </c>
      <c r="N25" s="69">
        <f>N26+N27</f>
        <v>9200.7</v>
      </c>
      <c r="O25" s="69">
        <f t="shared" si="0"/>
        <v>51.99339960103753</v>
      </c>
      <c r="P25" s="69">
        <f t="shared" si="1"/>
        <v>100</v>
      </c>
    </row>
    <row r="26" spans="1:16" ht="12.75" customHeight="1">
      <c r="A26" s="171"/>
      <c r="B26" s="171"/>
      <c r="C26" s="171"/>
      <c r="D26" s="171"/>
      <c r="E26" s="172"/>
      <c r="F26" s="71" t="s">
        <v>374</v>
      </c>
      <c r="G26" s="72" t="s">
        <v>383</v>
      </c>
      <c r="H26" s="72"/>
      <c r="I26" s="72"/>
      <c r="J26" s="72"/>
      <c r="K26" s="76" t="s">
        <v>385</v>
      </c>
      <c r="L26" s="73">
        <f>L29+L30</f>
        <v>11622</v>
      </c>
      <c r="M26" s="73">
        <f>M29+M30</f>
        <v>5142.5</v>
      </c>
      <c r="N26" s="73">
        <f>N29+N30</f>
        <v>5142.5</v>
      </c>
      <c r="O26" s="69">
        <f t="shared" si="0"/>
        <v>44.24797797281019</v>
      </c>
      <c r="P26" s="69">
        <f t="shared" si="1"/>
        <v>100</v>
      </c>
    </row>
    <row r="27" spans="1:16" ht="24.75" customHeight="1">
      <c r="A27" s="171"/>
      <c r="B27" s="171"/>
      <c r="C27" s="171"/>
      <c r="D27" s="171"/>
      <c r="E27" s="172"/>
      <c r="F27" s="71" t="s">
        <v>375</v>
      </c>
      <c r="G27" s="72" t="s">
        <v>387</v>
      </c>
      <c r="H27" s="72"/>
      <c r="I27" s="72"/>
      <c r="J27" s="72"/>
      <c r="K27" s="72"/>
      <c r="L27" s="73">
        <f>L28</f>
        <v>6073.9</v>
      </c>
      <c r="M27" s="73">
        <f>M28</f>
        <v>4058.2</v>
      </c>
      <c r="N27" s="73">
        <f>N28</f>
        <v>4058.2</v>
      </c>
      <c r="O27" s="69">
        <f t="shared" si="0"/>
        <v>66.81374405242101</v>
      </c>
      <c r="P27" s="69">
        <f t="shared" si="1"/>
        <v>100</v>
      </c>
    </row>
    <row r="28" spans="1:16" ht="60.75" customHeight="1">
      <c r="A28" s="72" t="s">
        <v>22</v>
      </c>
      <c r="B28" s="72" t="s">
        <v>45</v>
      </c>
      <c r="C28" s="72" t="s">
        <v>22</v>
      </c>
      <c r="D28" s="72"/>
      <c r="E28" s="74" t="s">
        <v>117</v>
      </c>
      <c r="F28" s="71" t="s">
        <v>375</v>
      </c>
      <c r="G28" s="72" t="s">
        <v>387</v>
      </c>
      <c r="H28" s="72" t="s">
        <v>74</v>
      </c>
      <c r="I28" s="72" t="s">
        <v>23</v>
      </c>
      <c r="J28" s="72" t="s">
        <v>422</v>
      </c>
      <c r="K28" s="76" t="s">
        <v>411</v>
      </c>
      <c r="L28" s="73">
        <v>6073.9</v>
      </c>
      <c r="M28" s="73">
        <v>4058.2</v>
      </c>
      <c r="N28" s="73">
        <v>4058.2</v>
      </c>
      <c r="O28" s="69">
        <f t="shared" si="0"/>
        <v>66.81374405242101</v>
      </c>
      <c r="P28" s="69">
        <f t="shared" si="1"/>
        <v>100</v>
      </c>
    </row>
    <row r="29" spans="1:16" ht="22.5" customHeight="1">
      <c r="A29" s="72" t="s">
        <v>22</v>
      </c>
      <c r="B29" s="72" t="s">
        <v>45</v>
      </c>
      <c r="C29" s="72" t="s">
        <v>23</v>
      </c>
      <c r="D29" s="72"/>
      <c r="E29" s="74" t="s">
        <v>116</v>
      </c>
      <c r="F29" s="71" t="s">
        <v>374</v>
      </c>
      <c r="G29" s="72" t="s">
        <v>383</v>
      </c>
      <c r="H29" s="72" t="s">
        <v>74</v>
      </c>
      <c r="I29" s="72" t="s">
        <v>23</v>
      </c>
      <c r="J29" s="72" t="s">
        <v>422</v>
      </c>
      <c r="K29" s="76" t="s">
        <v>385</v>
      </c>
      <c r="L29" s="73">
        <v>11467</v>
      </c>
      <c r="M29" s="73">
        <v>4987.5</v>
      </c>
      <c r="N29" s="73">
        <v>4987.5</v>
      </c>
      <c r="O29" s="69">
        <f t="shared" si="0"/>
        <v>43.494375163512686</v>
      </c>
      <c r="P29" s="69">
        <f t="shared" si="1"/>
        <v>100</v>
      </c>
    </row>
    <row r="30" spans="1:16" ht="24.75" customHeight="1">
      <c r="A30" s="72" t="s">
        <v>22</v>
      </c>
      <c r="B30" s="72" t="s">
        <v>45</v>
      </c>
      <c r="C30" s="72" t="s">
        <v>27</v>
      </c>
      <c r="D30" s="72"/>
      <c r="E30" s="74" t="s">
        <v>423</v>
      </c>
      <c r="F30" s="71" t="s">
        <v>374</v>
      </c>
      <c r="G30" s="72" t="s">
        <v>383</v>
      </c>
      <c r="H30" s="72" t="s">
        <v>74</v>
      </c>
      <c r="I30" s="72" t="s">
        <v>74</v>
      </c>
      <c r="J30" s="72" t="s">
        <v>424</v>
      </c>
      <c r="K30" s="76" t="s">
        <v>421</v>
      </c>
      <c r="L30" s="73">
        <v>155</v>
      </c>
      <c r="M30" s="73">
        <v>155</v>
      </c>
      <c r="N30" s="73">
        <v>155</v>
      </c>
      <c r="O30" s="69">
        <f t="shared" si="0"/>
        <v>100</v>
      </c>
      <c r="P30" s="69">
        <f t="shared" si="1"/>
        <v>100</v>
      </c>
    </row>
    <row r="31" spans="1:16" ht="24.75" customHeight="1">
      <c r="A31" s="77" t="s">
        <v>22</v>
      </c>
      <c r="B31" s="171" t="s">
        <v>46</v>
      </c>
      <c r="C31" s="171"/>
      <c r="D31" s="171"/>
      <c r="E31" s="172" t="s">
        <v>425</v>
      </c>
      <c r="F31" s="70" t="s">
        <v>29</v>
      </c>
      <c r="G31" s="67"/>
      <c r="H31" s="67"/>
      <c r="I31" s="67"/>
      <c r="J31" s="67"/>
      <c r="K31" s="67"/>
      <c r="L31" s="69">
        <f>L32</f>
        <v>1798.7</v>
      </c>
      <c r="M31" s="69">
        <f>M32</f>
        <v>848.4000000000001</v>
      </c>
      <c r="N31" s="69">
        <f>N32</f>
        <v>848.4000000000001</v>
      </c>
      <c r="O31" s="69">
        <f t="shared" si="0"/>
        <v>47.16739867682215</v>
      </c>
      <c r="P31" s="69">
        <f t="shared" si="1"/>
        <v>99.99999999999999</v>
      </c>
    </row>
    <row r="32" spans="1:16" ht="24.75" customHeight="1">
      <c r="A32" s="78"/>
      <c r="B32" s="171"/>
      <c r="C32" s="171"/>
      <c r="D32" s="171"/>
      <c r="E32" s="172"/>
      <c r="F32" s="71" t="s">
        <v>375</v>
      </c>
      <c r="G32" s="72" t="s">
        <v>387</v>
      </c>
      <c r="H32" s="72"/>
      <c r="I32" s="72"/>
      <c r="J32" s="72"/>
      <c r="K32" s="72"/>
      <c r="L32" s="73">
        <f>L33+L34</f>
        <v>1798.7</v>
      </c>
      <c r="M32" s="73">
        <f>M33+M34</f>
        <v>848.4000000000001</v>
      </c>
      <c r="N32" s="73">
        <f>N33+N34</f>
        <v>848.4000000000001</v>
      </c>
      <c r="O32" s="69">
        <f t="shared" si="0"/>
        <v>47.16739867682215</v>
      </c>
      <c r="P32" s="69">
        <f t="shared" si="1"/>
        <v>99.99999999999999</v>
      </c>
    </row>
    <row r="33" spans="1:16" ht="24.75" customHeight="1">
      <c r="A33" s="72" t="s">
        <v>22</v>
      </c>
      <c r="B33" s="72" t="s">
        <v>46</v>
      </c>
      <c r="C33" s="72" t="s">
        <v>22</v>
      </c>
      <c r="D33" s="72"/>
      <c r="E33" s="74" t="s">
        <v>426</v>
      </c>
      <c r="F33" s="71" t="s">
        <v>375</v>
      </c>
      <c r="G33" s="72" t="s">
        <v>387</v>
      </c>
      <c r="H33" s="72" t="s">
        <v>74</v>
      </c>
      <c r="I33" s="72" t="s">
        <v>74</v>
      </c>
      <c r="J33" s="72" t="s">
        <v>427</v>
      </c>
      <c r="K33" s="76" t="s">
        <v>428</v>
      </c>
      <c r="L33" s="73">
        <v>1628.7</v>
      </c>
      <c r="M33" s="73">
        <v>754.7</v>
      </c>
      <c r="N33" s="73">
        <v>754.7</v>
      </c>
      <c r="O33" s="69">
        <f t="shared" si="0"/>
        <v>46.33756984097747</v>
      </c>
      <c r="P33" s="69">
        <f t="shared" si="1"/>
        <v>100</v>
      </c>
    </row>
    <row r="34" spans="1:16" ht="24.75" customHeight="1">
      <c r="A34" s="72" t="s">
        <v>22</v>
      </c>
      <c r="B34" s="72" t="s">
        <v>46</v>
      </c>
      <c r="C34" s="72" t="s">
        <v>23</v>
      </c>
      <c r="D34" s="72"/>
      <c r="E34" s="74" t="s">
        <v>429</v>
      </c>
      <c r="F34" s="71" t="s">
        <v>375</v>
      </c>
      <c r="G34" s="72" t="s">
        <v>387</v>
      </c>
      <c r="H34" s="72" t="s">
        <v>74</v>
      </c>
      <c r="I34" s="72" t="s">
        <v>74</v>
      </c>
      <c r="J34" s="72" t="s">
        <v>430</v>
      </c>
      <c r="K34" s="76" t="s">
        <v>431</v>
      </c>
      <c r="L34" s="73">
        <v>170</v>
      </c>
      <c r="M34" s="73">
        <v>93.7</v>
      </c>
      <c r="N34" s="73">
        <v>93.7</v>
      </c>
      <c r="O34" s="69">
        <f t="shared" si="0"/>
        <v>55.11764705882353</v>
      </c>
      <c r="P34" s="69">
        <f t="shared" si="1"/>
        <v>100</v>
      </c>
    </row>
    <row r="35" spans="1:16" ht="11.25">
      <c r="A35" s="171" t="s">
        <v>22</v>
      </c>
      <c r="B35" s="171" t="s">
        <v>57</v>
      </c>
      <c r="C35" s="171"/>
      <c r="D35" s="171"/>
      <c r="E35" s="172" t="s">
        <v>382</v>
      </c>
      <c r="F35" s="70" t="s">
        <v>29</v>
      </c>
      <c r="G35" s="67"/>
      <c r="H35" s="67"/>
      <c r="I35" s="67"/>
      <c r="J35" s="67"/>
      <c r="K35" s="67"/>
      <c r="L35" s="69">
        <f aca="true" t="shared" si="3" ref="L35:N36">L36</f>
        <v>21742</v>
      </c>
      <c r="M35" s="69">
        <f t="shared" si="3"/>
        <v>10558.099999999999</v>
      </c>
      <c r="N35" s="69">
        <f t="shared" si="3"/>
        <v>10558.099999999999</v>
      </c>
      <c r="O35" s="69">
        <f t="shared" si="0"/>
        <v>48.560849967804245</v>
      </c>
      <c r="P35" s="69">
        <f t="shared" si="1"/>
        <v>100</v>
      </c>
    </row>
    <row r="36" spans="1:16" ht="24" customHeight="1">
      <c r="A36" s="171"/>
      <c r="B36" s="171"/>
      <c r="C36" s="171"/>
      <c r="D36" s="171"/>
      <c r="E36" s="172"/>
      <c r="F36" s="71" t="s">
        <v>374</v>
      </c>
      <c r="G36" s="72" t="s">
        <v>383</v>
      </c>
      <c r="H36" s="72"/>
      <c r="I36" s="72"/>
      <c r="J36" s="72"/>
      <c r="K36" s="72"/>
      <c r="L36" s="73">
        <f t="shared" si="3"/>
        <v>21742</v>
      </c>
      <c r="M36" s="73">
        <f t="shared" si="3"/>
        <v>10558.099999999999</v>
      </c>
      <c r="N36" s="73">
        <f t="shared" si="3"/>
        <v>10558.099999999999</v>
      </c>
      <c r="O36" s="69">
        <f t="shared" si="0"/>
        <v>48.560849967804245</v>
      </c>
      <c r="P36" s="69">
        <f t="shared" si="1"/>
        <v>100</v>
      </c>
    </row>
    <row r="37" spans="1:16" ht="33.75" customHeight="1">
      <c r="A37" s="72" t="s">
        <v>22</v>
      </c>
      <c r="B37" s="72" t="s">
        <v>57</v>
      </c>
      <c r="C37" s="72" t="s">
        <v>22</v>
      </c>
      <c r="D37" s="72"/>
      <c r="E37" s="74" t="s">
        <v>378</v>
      </c>
      <c r="F37" s="71" t="s">
        <v>374</v>
      </c>
      <c r="G37" s="72" t="s">
        <v>383</v>
      </c>
      <c r="H37" s="72" t="s">
        <v>74</v>
      </c>
      <c r="I37" s="72" t="s">
        <v>81</v>
      </c>
      <c r="J37" s="72" t="s">
        <v>432</v>
      </c>
      <c r="K37" s="76" t="s">
        <v>122</v>
      </c>
      <c r="L37" s="73">
        <f>L38+L39+L40</f>
        <v>21742</v>
      </c>
      <c r="M37" s="73">
        <f>M38+M39+M40</f>
        <v>10558.099999999999</v>
      </c>
      <c r="N37" s="73">
        <f>N38+N39+N40</f>
        <v>10558.099999999999</v>
      </c>
      <c r="O37" s="69">
        <f t="shared" si="0"/>
        <v>48.560849967804245</v>
      </c>
      <c r="P37" s="69">
        <f t="shared" si="1"/>
        <v>100</v>
      </c>
    </row>
    <row r="38" spans="1:16" ht="37.5" customHeight="1">
      <c r="A38" s="72" t="s">
        <v>22</v>
      </c>
      <c r="B38" s="72" t="s">
        <v>57</v>
      </c>
      <c r="C38" s="72" t="s">
        <v>23</v>
      </c>
      <c r="D38" s="72"/>
      <c r="E38" s="74" t="s">
        <v>379</v>
      </c>
      <c r="F38" s="71" t="s">
        <v>374</v>
      </c>
      <c r="G38" s="72" t="s">
        <v>383</v>
      </c>
      <c r="H38" s="72" t="s">
        <v>74</v>
      </c>
      <c r="I38" s="72" t="s">
        <v>81</v>
      </c>
      <c r="J38" s="72" t="s">
        <v>433</v>
      </c>
      <c r="K38" s="76" t="s">
        <v>123</v>
      </c>
      <c r="L38" s="73">
        <v>5518</v>
      </c>
      <c r="M38" s="73">
        <v>2439.6</v>
      </c>
      <c r="N38" s="73">
        <v>2439.6</v>
      </c>
      <c r="O38" s="69">
        <f t="shared" si="0"/>
        <v>44.2116708952519</v>
      </c>
      <c r="P38" s="69">
        <f t="shared" si="1"/>
        <v>100</v>
      </c>
    </row>
    <row r="39" spans="1:16" ht="37.5" customHeight="1">
      <c r="A39" s="72" t="s">
        <v>22</v>
      </c>
      <c r="B39" s="72" t="s">
        <v>57</v>
      </c>
      <c r="C39" s="72" t="s">
        <v>27</v>
      </c>
      <c r="D39" s="72"/>
      <c r="E39" s="74" t="s">
        <v>120</v>
      </c>
      <c r="F39" s="71" t="s">
        <v>374</v>
      </c>
      <c r="G39" s="72" t="s">
        <v>383</v>
      </c>
      <c r="H39" s="72" t="s">
        <v>74</v>
      </c>
      <c r="I39" s="72" t="s">
        <v>81</v>
      </c>
      <c r="J39" s="72" t="s">
        <v>433</v>
      </c>
      <c r="K39" s="76" t="s">
        <v>113</v>
      </c>
      <c r="L39" s="79">
        <v>6483</v>
      </c>
      <c r="M39" s="79">
        <v>3558.8</v>
      </c>
      <c r="N39" s="79">
        <v>3558.8</v>
      </c>
      <c r="O39" s="69">
        <f t="shared" si="0"/>
        <v>54.894339040567644</v>
      </c>
      <c r="P39" s="69">
        <f t="shared" si="1"/>
        <v>100</v>
      </c>
    </row>
    <row r="40" spans="1:16" ht="24.75" customHeight="1">
      <c r="A40" s="72" t="s">
        <v>22</v>
      </c>
      <c r="B40" s="72" t="s">
        <v>57</v>
      </c>
      <c r="C40" s="72" t="s">
        <v>28</v>
      </c>
      <c r="D40" s="80"/>
      <c r="E40" s="81" t="s">
        <v>434</v>
      </c>
      <c r="F40" s="71" t="s">
        <v>374</v>
      </c>
      <c r="G40" s="72" t="s">
        <v>383</v>
      </c>
      <c r="H40" s="72" t="s">
        <v>74</v>
      </c>
      <c r="I40" s="72" t="s">
        <v>81</v>
      </c>
      <c r="J40" s="72" t="s">
        <v>435</v>
      </c>
      <c r="K40" s="76" t="s">
        <v>436</v>
      </c>
      <c r="L40" s="79">
        <v>9741</v>
      </c>
      <c r="M40" s="79">
        <v>4559.7</v>
      </c>
      <c r="N40" s="79">
        <v>4559.7</v>
      </c>
      <c r="O40" s="69">
        <f t="shared" si="0"/>
        <v>46.80936248845088</v>
      </c>
      <c r="P40" s="69">
        <f t="shared" si="1"/>
        <v>100</v>
      </c>
    </row>
    <row r="42" ht="11.25">
      <c r="E42" s="117" t="s">
        <v>465</v>
      </c>
    </row>
  </sheetData>
  <sheetProtection/>
  <mergeCells count="42">
    <mergeCell ref="A1:P1"/>
    <mergeCell ref="E2:O2"/>
    <mergeCell ref="A6:D6"/>
    <mergeCell ref="E6:E7"/>
    <mergeCell ref="F6:F7"/>
    <mergeCell ref="G6:K6"/>
    <mergeCell ref="L6:N6"/>
    <mergeCell ref="O6:P6"/>
    <mergeCell ref="B19:B20"/>
    <mergeCell ref="C19:C20"/>
    <mergeCell ref="D19:D20"/>
    <mergeCell ref="E19:E20"/>
    <mergeCell ref="B11:B12"/>
    <mergeCell ref="C11:C12"/>
    <mergeCell ref="D11:D12"/>
    <mergeCell ref="E11:E12"/>
    <mergeCell ref="A8:A10"/>
    <mergeCell ref="B8:B10"/>
    <mergeCell ref="C8:C10"/>
    <mergeCell ref="D8:D10"/>
    <mergeCell ref="E8:E10"/>
    <mergeCell ref="A11:A12"/>
    <mergeCell ref="B31:B32"/>
    <mergeCell ref="C31:C32"/>
    <mergeCell ref="D31:D32"/>
    <mergeCell ref="E31:E32"/>
    <mergeCell ref="A13:A14"/>
    <mergeCell ref="B13:B14"/>
    <mergeCell ref="C13:C14"/>
    <mergeCell ref="D13:D14"/>
    <mergeCell ref="E13:E14"/>
    <mergeCell ref="A19:A20"/>
    <mergeCell ref="A35:A36"/>
    <mergeCell ref="B35:B36"/>
    <mergeCell ref="C35:C36"/>
    <mergeCell ref="D35:D36"/>
    <mergeCell ref="E35:E36"/>
    <mergeCell ref="A25:A27"/>
    <mergeCell ref="B25:B27"/>
    <mergeCell ref="C25:C27"/>
    <mergeCell ref="D25:D27"/>
    <mergeCell ref="E25:E27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110" zoomScaleNormal="110" workbookViewId="0" topLeftCell="A31">
      <selection activeCell="D6" sqref="D6:E6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30.8515625" style="0" customWidth="1"/>
    <col min="4" max="4" width="41.00390625" style="0" customWidth="1"/>
    <col min="5" max="5" width="14.57421875" style="0" customWidth="1"/>
    <col min="6" max="6" width="13.8515625" style="0" customWidth="1"/>
    <col min="7" max="7" width="15.57421875" style="0" customWidth="1"/>
    <col min="8" max="8" width="10.8515625" style="0" bestFit="1" customWidth="1"/>
  </cols>
  <sheetData>
    <row r="1" spans="1:7" ht="15">
      <c r="A1" s="124" t="s">
        <v>472</v>
      </c>
      <c r="B1" s="124"/>
      <c r="C1" s="124"/>
      <c r="D1" s="124"/>
      <c r="E1" s="124"/>
      <c r="F1" s="124"/>
      <c r="G1" s="124"/>
    </row>
    <row r="2" ht="11.25" customHeight="1"/>
    <row r="3" spans="3:7" ht="15">
      <c r="C3" s="125" t="s">
        <v>473</v>
      </c>
      <c r="D3" s="125"/>
      <c r="E3" s="125"/>
      <c r="F3" s="125"/>
      <c r="G3" s="125"/>
    </row>
    <row r="4" ht="15">
      <c r="D4" s="126" t="s">
        <v>437</v>
      </c>
    </row>
    <row r="5" ht="12.75" customHeight="1"/>
    <row r="6" spans="1:7" ht="15">
      <c r="A6" s="87" t="s">
        <v>438</v>
      </c>
      <c r="B6" s="87"/>
      <c r="C6" s="87"/>
      <c r="D6" s="88" t="s">
        <v>439</v>
      </c>
      <c r="E6" s="88"/>
      <c r="F6" s="89"/>
      <c r="G6" s="89"/>
    </row>
    <row r="7" spans="1:7" ht="10.5" customHeight="1">
      <c r="A7" s="2"/>
      <c r="B7" s="2"/>
      <c r="C7" s="2"/>
      <c r="D7" s="2"/>
      <c r="E7" s="2"/>
      <c r="F7" s="2"/>
      <c r="G7" s="2"/>
    </row>
    <row r="8" spans="1:7" ht="20.25" customHeight="1">
      <c r="A8" s="183" t="s">
        <v>18</v>
      </c>
      <c r="B8" s="184"/>
      <c r="C8" s="178" t="s">
        <v>33</v>
      </c>
      <c r="D8" s="178" t="s">
        <v>16</v>
      </c>
      <c r="E8" s="178" t="s">
        <v>474</v>
      </c>
      <c r="F8" s="178" t="s">
        <v>475</v>
      </c>
      <c r="G8" s="178" t="s">
        <v>476</v>
      </c>
    </row>
    <row r="9" spans="1:7" ht="33.75" customHeight="1">
      <c r="A9" s="183"/>
      <c r="B9" s="184"/>
      <c r="C9" s="179" t="s">
        <v>8</v>
      </c>
      <c r="D9" s="179"/>
      <c r="E9" s="178"/>
      <c r="F9" s="178"/>
      <c r="G9" s="178"/>
    </row>
    <row r="10" spans="1:8" ht="16.5" customHeight="1">
      <c r="A10" s="59" t="s">
        <v>31</v>
      </c>
      <c r="B10" s="59" t="s">
        <v>19</v>
      </c>
      <c r="C10" s="179"/>
      <c r="D10" s="179"/>
      <c r="E10" s="178"/>
      <c r="F10" s="178"/>
      <c r="G10" s="178"/>
      <c r="H10" s="13"/>
    </row>
    <row r="11" spans="1:9" ht="13.5" customHeight="1">
      <c r="A11" s="180" t="s">
        <v>22</v>
      </c>
      <c r="B11" s="180"/>
      <c r="C11" s="182" t="s">
        <v>400</v>
      </c>
      <c r="D11" s="49" t="s">
        <v>29</v>
      </c>
      <c r="E11" s="50">
        <f>E12</f>
        <v>184833.1</v>
      </c>
      <c r="F11" s="50">
        <f>F12</f>
        <v>119398.6</v>
      </c>
      <c r="G11" s="50">
        <f>F11/E11%</f>
        <v>64.5980617108083</v>
      </c>
      <c r="H11" s="13"/>
      <c r="I11" s="13"/>
    </row>
    <row r="12" spans="1:8" ht="15.75" customHeight="1">
      <c r="A12" s="180"/>
      <c r="B12" s="180"/>
      <c r="C12" s="182"/>
      <c r="D12" s="60" t="s">
        <v>380</v>
      </c>
      <c r="E12" s="47">
        <f>E14+E15+E16+E17+E18+E19</f>
        <v>184833.1</v>
      </c>
      <c r="F12" s="47">
        <f>F14+F15+F16+F17+F18+F19</f>
        <v>119398.6</v>
      </c>
      <c r="G12" s="50">
        <f>F12/E12%</f>
        <v>64.5980617108083</v>
      </c>
      <c r="H12" s="82"/>
    </row>
    <row r="13" spans="1:7" ht="13.5" customHeight="1">
      <c r="A13" s="180"/>
      <c r="B13" s="180"/>
      <c r="C13" s="182"/>
      <c r="D13" s="51" t="s">
        <v>37</v>
      </c>
      <c r="E13" s="47"/>
      <c r="F13" s="47"/>
      <c r="G13" s="50"/>
    </row>
    <row r="14" spans="1:7" ht="15" customHeight="1">
      <c r="A14" s="180"/>
      <c r="B14" s="180"/>
      <c r="C14" s="182"/>
      <c r="D14" s="51" t="s">
        <v>126</v>
      </c>
      <c r="E14" s="47">
        <f>E23+E32+E41+E58+E48</f>
        <v>65098.6</v>
      </c>
      <c r="F14" s="47">
        <f>F23+F32+F41+F58+F48</f>
        <v>36626.1</v>
      </c>
      <c r="G14" s="50">
        <f>F14/E14%</f>
        <v>56.26250026882298</v>
      </c>
    </row>
    <row r="15" spans="1:7" ht="14.25" customHeight="1">
      <c r="A15" s="180"/>
      <c r="B15" s="180"/>
      <c r="C15" s="182"/>
      <c r="D15" s="51" t="s">
        <v>38</v>
      </c>
      <c r="E15" s="47">
        <f>E59</f>
        <v>9741</v>
      </c>
      <c r="F15" s="47">
        <f>F59</f>
        <v>4559.7</v>
      </c>
      <c r="G15" s="50">
        <f>F15/E15%</f>
        <v>46.80936248845088</v>
      </c>
    </row>
    <row r="16" spans="1:7" ht="15" customHeight="1">
      <c r="A16" s="180"/>
      <c r="B16" s="180"/>
      <c r="C16" s="182"/>
      <c r="D16" s="51" t="s">
        <v>36</v>
      </c>
      <c r="E16" s="47">
        <f>E25+E34</f>
        <v>109993.5</v>
      </c>
      <c r="F16" s="47">
        <f>F25+F34</f>
        <v>78212.8</v>
      </c>
      <c r="G16" s="50">
        <f>F16/E16%</f>
        <v>71.106747216881</v>
      </c>
    </row>
    <row r="17" spans="1:7" ht="24.75" customHeight="1">
      <c r="A17" s="180"/>
      <c r="B17" s="180"/>
      <c r="C17" s="182"/>
      <c r="D17" s="51" t="s">
        <v>114</v>
      </c>
      <c r="E17" s="47">
        <f>E26</f>
        <v>0</v>
      </c>
      <c r="F17" s="47">
        <f>F26</f>
        <v>0</v>
      </c>
      <c r="G17" s="50"/>
    </row>
    <row r="18" spans="1:7" ht="27" customHeight="1">
      <c r="A18" s="180"/>
      <c r="B18" s="180"/>
      <c r="C18" s="182"/>
      <c r="D18" s="52" t="s">
        <v>39</v>
      </c>
      <c r="E18" s="47"/>
      <c r="F18" s="47"/>
      <c r="G18" s="50"/>
    </row>
    <row r="19" spans="1:7" ht="13.5" customHeight="1">
      <c r="A19" s="181"/>
      <c r="B19" s="181"/>
      <c r="C19" s="182"/>
      <c r="D19" s="52" t="s">
        <v>17</v>
      </c>
      <c r="E19" s="47"/>
      <c r="F19" s="47"/>
      <c r="G19" s="50"/>
    </row>
    <row r="20" spans="1:7" ht="13.5" customHeight="1">
      <c r="A20" s="180" t="s">
        <v>22</v>
      </c>
      <c r="B20" s="180" t="s">
        <v>9</v>
      </c>
      <c r="C20" s="182" t="s">
        <v>47</v>
      </c>
      <c r="D20" s="49" t="s">
        <v>29</v>
      </c>
      <c r="E20" s="50">
        <f>E21</f>
        <v>40249.7</v>
      </c>
      <c r="F20" s="50">
        <f>F21</f>
        <v>26587.300000000003</v>
      </c>
      <c r="G20" s="50">
        <f>F20/E20%</f>
        <v>66.05589606879059</v>
      </c>
    </row>
    <row r="21" spans="1:7" ht="13.5" customHeight="1">
      <c r="A21" s="180"/>
      <c r="B21" s="180"/>
      <c r="C21" s="182"/>
      <c r="D21" s="99" t="s">
        <v>380</v>
      </c>
      <c r="E21" s="47">
        <f>E23+E25+E26</f>
        <v>40249.7</v>
      </c>
      <c r="F21" s="47">
        <f>F23+F25+F26</f>
        <v>26587.300000000003</v>
      </c>
      <c r="G21" s="50">
        <f>F21/E21%</f>
        <v>66.05589606879059</v>
      </c>
    </row>
    <row r="22" spans="1:7" ht="13.5" customHeight="1">
      <c r="A22" s="180"/>
      <c r="B22" s="180"/>
      <c r="C22" s="182"/>
      <c r="D22" s="51" t="s">
        <v>37</v>
      </c>
      <c r="E22" s="47"/>
      <c r="F22" s="47"/>
      <c r="G22" s="50"/>
    </row>
    <row r="23" spans="1:7" ht="14.25" customHeight="1">
      <c r="A23" s="180"/>
      <c r="B23" s="180"/>
      <c r="C23" s="182"/>
      <c r="D23" s="51" t="s">
        <v>126</v>
      </c>
      <c r="E23" s="47">
        <v>10163</v>
      </c>
      <c r="F23" s="47">
        <v>5701.4</v>
      </c>
      <c r="G23" s="50">
        <f>F23/E23%</f>
        <v>56.09957689658565</v>
      </c>
    </row>
    <row r="24" spans="1:7" ht="15" customHeight="1">
      <c r="A24" s="180"/>
      <c r="B24" s="180"/>
      <c r="C24" s="182"/>
      <c r="D24" s="51" t="s">
        <v>38</v>
      </c>
      <c r="E24" s="47"/>
      <c r="F24" s="47"/>
      <c r="G24" s="50"/>
    </row>
    <row r="25" spans="1:7" ht="14.25" customHeight="1">
      <c r="A25" s="180"/>
      <c r="B25" s="180"/>
      <c r="C25" s="182"/>
      <c r="D25" s="51" t="s">
        <v>36</v>
      </c>
      <c r="E25" s="47">
        <v>30086.7</v>
      </c>
      <c r="F25" s="47">
        <v>20885.9</v>
      </c>
      <c r="G25" s="50">
        <f>F25/E25%</f>
        <v>69.41904562481096</v>
      </c>
    </row>
    <row r="26" spans="1:7" ht="27" customHeight="1">
      <c r="A26" s="180"/>
      <c r="B26" s="180"/>
      <c r="C26" s="182"/>
      <c r="D26" s="51" t="s">
        <v>114</v>
      </c>
      <c r="E26" s="47"/>
      <c r="F26" s="47"/>
      <c r="G26" s="50"/>
    </row>
    <row r="27" spans="1:7" ht="24" customHeight="1">
      <c r="A27" s="180"/>
      <c r="B27" s="180"/>
      <c r="C27" s="182"/>
      <c r="D27" s="52" t="s">
        <v>39</v>
      </c>
      <c r="E27" s="47"/>
      <c r="F27" s="47"/>
      <c r="G27" s="50"/>
    </row>
    <row r="28" spans="1:7" ht="13.5" customHeight="1">
      <c r="A28" s="181"/>
      <c r="B28" s="181"/>
      <c r="C28" s="182"/>
      <c r="D28" s="52" t="s">
        <v>17</v>
      </c>
      <c r="E28" s="47"/>
      <c r="F28" s="47"/>
      <c r="G28" s="50"/>
    </row>
    <row r="29" spans="1:7" ht="13.5" customHeight="1">
      <c r="A29" s="180" t="s">
        <v>22</v>
      </c>
      <c r="B29" s="180" t="s">
        <v>6</v>
      </c>
      <c r="C29" s="182" t="s">
        <v>58</v>
      </c>
      <c r="D29" s="49" t="s">
        <v>29</v>
      </c>
      <c r="E29" s="50">
        <f>E30+E36+E37</f>
        <v>103346.8</v>
      </c>
      <c r="F29" s="50">
        <f>F30+F36+F37</f>
        <v>72204.1</v>
      </c>
      <c r="G29" s="50">
        <f>F29/E29%</f>
        <v>69.86583038855582</v>
      </c>
    </row>
    <row r="30" spans="1:7" ht="13.5" customHeight="1">
      <c r="A30" s="180"/>
      <c r="B30" s="180"/>
      <c r="C30" s="182"/>
      <c r="D30" s="60" t="s">
        <v>380</v>
      </c>
      <c r="E30" s="47">
        <f>E32+E34</f>
        <v>103346.8</v>
      </c>
      <c r="F30" s="47">
        <f>F32+F34</f>
        <v>72204.1</v>
      </c>
      <c r="G30" s="50">
        <f>F30/E30%</f>
        <v>69.86583038855582</v>
      </c>
    </row>
    <row r="31" spans="1:7" ht="13.5" customHeight="1">
      <c r="A31" s="180"/>
      <c r="B31" s="180"/>
      <c r="C31" s="182"/>
      <c r="D31" s="51" t="s">
        <v>37</v>
      </c>
      <c r="E31" s="47"/>
      <c r="F31" s="47"/>
      <c r="G31" s="50"/>
    </row>
    <row r="32" spans="1:7" ht="15" customHeight="1">
      <c r="A32" s="180"/>
      <c r="B32" s="180"/>
      <c r="C32" s="182"/>
      <c r="D32" s="51" t="s">
        <v>127</v>
      </c>
      <c r="E32" s="47">
        <v>23440</v>
      </c>
      <c r="F32" s="47">
        <v>14877.2</v>
      </c>
      <c r="G32" s="50">
        <f>F32/E32%</f>
        <v>63.46928327645051</v>
      </c>
    </row>
    <row r="33" spans="1:7" ht="13.5" customHeight="1">
      <c r="A33" s="180"/>
      <c r="B33" s="180"/>
      <c r="C33" s="182"/>
      <c r="D33" s="51" t="s">
        <v>38</v>
      </c>
      <c r="E33" s="47"/>
      <c r="F33" s="47"/>
      <c r="G33" s="50"/>
    </row>
    <row r="34" spans="1:7" ht="14.25" customHeight="1">
      <c r="A34" s="180"/>
      <c r="B34" s="180"/>
      <c r="C34" s="182"/>
      <c r="D34" s="51" t="s">
        <v>36</v>
      </c>
      <c r="E34" s="47">
        <v>79906.8</v>
      </c>
      <c r="F34" s="47">
        <v>57326.9</v>
      </c>
      <c r="G34" s="50">
        <f>F34/E34%</f>
        <v>71.74220466843873</v>
      </c>
    </row>
    <row r="35" spans="1:7" ht="25.5" customHeight="1">
      <c r="A35" s="180"/>
      <c r="B35" s="180"/>
      <c r="C35" s="182"/>
      <c r="D35" s="51" t="s">
        <v>114</v>
      </c>
      <c r="E35" s="47"/>
      <c r="F35" s="47"/>
      <c r="G35" s="50"/>
    </row>
    <row r="36" spans="1:7" ht="24.75" customHeight="1">
      <c r="A36" s="180"/>
      <c r="B36" s="180"/>
      <c r="C36" s="182"/>
      <c r="D36" s="52" t="s">
        <v>39</v>
      </c>
      <c r="E36" s="47"/>
      <c r="F36" s="47"/>
      <c r="G36" s="50"/>
    </row>
    <row r="37" spans="1:7" ht="20.25" customHeight="1">
      <c r="A37" s="181"/>
      <c r="B37" s="181"/>
      <c r="C37" s="182"/>
      <c r="D37" s="52" t="s">
        <v>17</v>
      </c>
      <c r="E37" s="47"/>
      <c r="F37" s="47"/>
      <c r="G37" s="50"/>
    </row>
    <row r="38" spans="1:7" ht="15">
      <c r="A38" s="180" t="s">
        <v>22</v>
      </c>
      <c r="B38" s="180" t="s">
        <v>45</v>
      </c>
      <c r="C38" s="182" t="s">
        <v>381</v>
      </c>
      <c r="D38" s="49" t="s">
        <v>29</v>
      </c>
      <c r="E38" s="50">
        <f>E39</f>
        <v>17695.9</v>
      </c>
      <c r="F38" s="50">
        <f>F39</f>
        <v>9200.7</v>
      </c>
      <c r="G38" s="50">
        <f>F38/E38%</f>
        <v>51.99339960103753</v>
      </c>
    </row>
    <row r="39" spans="1:7" ht="15">
      <c r="A39" s="180"/>
      <c r="B39" s="180"/>
      <c r="C39" s="182"/>
      <c r="D39" s="60" t="s">
        <v>380</v>
      </c>
      <c r="E39" s="47">
        <f>E41</f>
        <v>17695.9</v>
      </c>
      <c r="F39" s="47">
        <f>F41</f>
        <v>9200.7</v>
      </c>
      <c r="G39" s="50">
        <f>F39/E39%</f>
        <v>51.99339960103753</v>
      </c>
    </row>
    <row r="40" spans="1:7" ht="15">
      <c r="A40" s="180"/>
      <c r="B40" s="180"/>
      <c r="C40" s="182"/>
      <c r="D40" s="51" t="s">
        <v>37</v>
      </c>
      <c r="E40" s="47"/>
      <c r="F40" s="47"/>
      <c r="G40" s="50"/>
    </row>
    <row r="41" spans="1:7" ht="15">
      <c r="A41" s="180"/>
      <c r="B41" s="180"/>
      <c r="C41" s="182"/>
      <c r="D41" s="51" t="s">
        <v>126</v>
      </c>
      <c r="E41" s="47">
        <v>17695.9</v>
      </c>
      <c r="F41" s="47">
        <v>9200.7</v>
      </c>
      <c r="G41" s="50">
        <f>F41/E41%</f>
        <v>51.99339960103753</v>
      </c>
    </row>
    <row r="42" spans="1:7" ht="14.25" customHeight="1">
      <c r="A42" s="180"/>
      <c r="B42" s="180"/>
      <c r="C42" s="182"/>
      <c r="D42" s="51" t="s">
        <v>38</v>
      </c>
      <c r="E42" s="47"/>
      <c r="F42" s="47"/>
      <c r="G42" s="50"/>
    </row>
    <row r="43" spans="1:7" ht="13.5" customHeight="1">
      <c r="A43" s="180"/>
      <c r="B43" s="180"/>
      <c r="C43" s="182"/>
      <c r="D43" s="51" t="s">
        <v>36</v>
      </c>
      <c r="E43" s="47"/>
      <c r="F43" s="47"/>
      <c r="G43" s="50"/>
    </row>
    <row r="44" spans="1:7" ht="28.5" customHeight="1">
      <c r="A44" s="180"/>
      <c r="B44" s="180"/>
      <c r="C44" s="182"/>
      <c r="D44" s="51" t="s">
        <v>114</v>
      </c>
      <c r="E44" s="47"/>
      <c r="F44" s="47"/>
      <c r="G44" s="50"/>
    </row>
    <row r="45" spans="1:7" ht="22.5">
      <c r="A45" s="180"/>
      <c r="B45" s="180"/>
      <c r="C45" s="182"/>
      <c r="D45" s="52" t="s">
        <v>39</v>
      </c>
      <c r="E45" s="47"/>
      <c r="F45" s="47"/>
      <c r="G45" s="50"/>
    </row>
    <row r="46" spans="1:7" ht="19.5" customHeight="1">
      <c r="A46" s="181"/>
      <c r="B46" s="181"/>
      <c r="C46" s="182"/>
      <c r="D46" s="52" t="s">
        <v>17</v>
      </c>
      <c r="E46" s="47"/>
      <c r="F46" s="47"/>
      <c r="G46" s="50"/>
    </row>
    <row r="47" spans="1:7" ht="15">
      <c r="A47" s="180" t="s">
        <v>22</v>
      </c>
      <c r="B47" s="180" t="s">
        <v>46</v>
      </c>
      <c r="C47" s="182" t="s">
        <v>425</v>
      </c>
      <c r="D47" s="49" t="s">
        <v>29</v>
      </c>
      <c r="E47" s="50">
        <f>E48</f>
        <v>1798.7</v>
      </c>
      <c r="F47" s="50">
        <f>F48</f>
        <v>848.4</v>
      </c>
      <c r="G47" s="50">
        <f>F47/E47%</f>
        <v>47.167398676822145</v>
      </c>
    </row>
    <row r="48" spans="1:7" ht="15">
      <c r="A48" s="180"/>
      <c r="B48" s="180"/>
      <c r="C48" s="182"/>
      <c r="D48" s="99" t="s">
        <v>380</v>
      </c>
      <c r="E48" s="47">
        <f>E50+E51+E52+E53</f>
        <v>1798.7</v>
      </c>
      <c r="F48" s="47">
        <f>F50+F51+F52+F53</f>
        <v>848.4</v>
      </c>
      <c r="G48" s="50">
        <f>F48/E48%</f>
        <v>47.167398676822145</v>
      </c>
    </row>
    <row r="49" spans="1:7" ht="15">
      <c r="A49" s="180"/>
      <c r="B49" s="180"/>
      <c r="C49" s="182"/>
      <c r="D49" s="51" t="s">
        <v>37</v>
      </c>
      <c r="E49" s="47"/>
      <c r="F49" s="47"/>
      <c r="G49" s="50"/>
    </row>
    <row r="50" spans="1:7" ht="18" customHeight="1">
      <c r="A50" s="180"/>
      <c r="B50" s="180"/>
      <c r="C50" s="182"/>
      <c r="D50" s="51" t="s">
        <v>126</v>
      </c>
      <c r="E50" s="47">
        <v>1798.7</v>
      </c>
      <c r="F50" s="47">
        <v>848.4</v>
      </c>
      <c r="G50" s="50">
        <f>F50/E50%</f>
        <v>47.167398676822145</v>
      </c>
    </row>
    <row r="51" spans="1:7" ht="15">
      <c r="A51" s="180"/>
      <c r="B51" s="180"/>
      <c r="C51" s="182"/>
      <c r="D51" s="51" t="s">
        <v>38</v>
      </c>
      <c r="E51" s="47"/>
      <c r="F51" s="47"/>
      <c r="G51" s="50"/>
    </row>
    <row r="52" spans="1:7" ht="15">
      <c r="A52" s="180"/>
      <c r="B52" s="180"/>
      <c r="C52" s="182"/>
      <c r="D52" s="51" t="s">
        <v>36</v>
      </c>
      <c r="E52" s="47"/>
      <c r="F52" s="47"/>
      <c r="G52" s="50"/>
    </row>
    <row r="53" spans="1:7" ht="26.25" customHeight="1">
      <c r="A53" s="180"/>
      <c r="B53" s="180"/>
      <c r="C53" s="182"/>
      <c r="D53" s="51" t="s">
        <v>114</v>
      </c>
      <c r="E53" s="47"/>
      <c r="F53" s="47"/>
      <c r="G53" s="50"/>
    </row>
    <row r="54" spans="1:7" ht="27" customHeight="1">
      <c r="A54" s="180"/>
      <c r="B54" s="180"/>
      <c r="C54" s="182"/>
      <c r="D54" s="52" t="s">
        <v>39</v>
      </c>
      <c r="E54" s="47"/>
      <c r="F54" s="47"/>
      <c r="G54" s="50"/>
    </row>
    <row r="55" spans="1:7" ht="15" customHeight="1">
      <c r="A55" s="180" t="s">
        <v>22</v>
      </c>
      <c r="B55" s="180" t="s">
        <v>57</v>
      </c>
      <c r="C55" s="182" t="s">
        <v>382</v>
      </c>
      <c r="D55" s="49" t="s">
        <v>29</v>
      </c>
      <c r="E55" s="50">
        <f>E56+E62+E63</f>
        <v>21742</v>
      </c>
      <c r="F55" s="50">
        <f>F56+F62+F63</f>
        <v>10558.099999999999</v>
      </c>
      <c r="G55" s="50">
        <f>F55/E55%</f>
        <v>48.560849967804245</v>
      </c>
    </row>
    <row r="56" spans="1:7" ht="15">
      <c r="A56" s="180"/>
      <c r="B56" s="180"/>
      <c r="C56" s="182"/>
      <c r="D56" s="99" t="s">
        <v>380</v>
      </c>
      <c r="E56" s="47">
        <f>E58+E59+E60+E61</f>
        <v>21742</v>
      </c>
      <c r="F56" s="47">
        <f>F58+F59+F60+F61</f>
        <v>10558.099999999999</v>
      </c>
      <c r="G56" s="50">
        <f>F56/E56%</f>
        <v>48.560849967804245</v>
      </c>
    </row>
    <row r="57" spans="1:7" ht="15">
      <c r="A57" s="180"/>
      <c r="B57" s="180"/>
      <c r="C57" s="182"/>
      <c r="D57" s="51" t="s">
        <v>37</v>
      </c>
      <c r="E57" s="47"/>
      <c r="F57" s="47"/>
      <c r="G57" s="50"/>
    </row>
    <row r="58" spans="1:7" ht="15">
      <c r="A58" s="180"/>
      <c r="B58" s="180"/>
      <c r="C58" s="182"/>
      <c r="D58" s="51" t="s">
        <v>126</v>
      </c>
      <c r="E58" s="47">
        <v>12001</v>
      </c>
      <c r="F58" s="47">
        <v>5998.4</v>
      </c>
      <c r="G58" s="50">
        <f>F58/E58%</f>
        <v>49.98250145821181</v>
      </c>
    </row>
    <row r="59" spans="1:7" ht="13.5" customHeight="1">
      <c r="A59" s="180"/>
      <c r="B59" s="180"/>
      <c r="C59" s="182"/>
      <c r="D59" s="51" t="s">
        <v>38</v>
      </c>
      <c r="E59" s="47">
        <v>9741</v>
      </c>
      <c r="F59" s="47">
        <v>4559.7</v>
      </c>
      <c r="G59" s="50">
        <f>F59/E59%</f>
        <v>46.80936248845088</v>
      </c>
    </row>
    <row r="60" spans="1:7" ht="14.25" customHeight="1">
      <c r="A60" s="180"/>
      <c r="B60" s="180"/>
      <c r="C60" s="182"/>
      <c r="D60" s="51" t="s">
        <v>36</v>
      </c>
      <c r="E60" s="47"/>
      <c r="F60" s="47"/>
      <c r="G60" s="50"/>
    </row>
    <row r="61" spans="1:7" ht="24" customHeight="1">
      <c r="A61" s="180"/>
      <c r="B61" s="180"/>
      <c r="C61" s="182"/>
      <c r="D61" s="51" t="s">
        <v>114</v>
      </c>
      <c r="E61" s="47"/>
      <c r="F61" s="47"/>
      <c r="G61" s="50"/>
    </row>
    <row r="62" spans="1:7" ht="24" customHeight="1">
      <c r="A62" s="180"/>
      <c r="B62" s="180"/>
      <c r="C62" s="182"/>
      <c r="D62" s="52" t="s">
        <v>39</v>
      </c>
      <c r="E62" s="47"/>
      <c r="F62" s="47"/>
      <c r="G62" s="50"/>
    </row>
    <row r="63" spans="1:7" ht="20.25" customHeight="1">
      <c r="A63" s="180"/>
      <c r="B63" s="180"/>
      <c r="C63" s="182"/>
      <c r="D63" s="52" t="s">
        <v>17</v>
      </c>
      <c r="E63" s="47"/>
      <c r="F63" s="47"/>
      <c r="G63" s="50"/>
    </row>
    <row r="65" ht="15">
      <c r="C65" s="117" t="s">
        <v>465</v>
      </c>
    </row>
  </sheetData>
  <sheetProtection/>
  <mergeCells count="24">
    <mergeCell ref="A47:A54"/>
    <mergeCell ref="B47:B54"/>
    <mergeCell ref="C47:C54"/>
    <mergeCell ref="A20:A28"/>
    <mergeCell ref="B20:B28"/>
    <mergeCell ref="C20:C28"/>
    <mergeCell ref="A29:A37"/>
    <mergeCell ref="B29:B37"/>
    <mergeCell ref="G8:G10"/>
    <mergeCell ref="A55:A63"/>
    <mergeCell ref="B55:B63"/>
    <mergeCell ref="C55:C63"/>
    <mergeCell ref="C29:C37"/>
    <mergeCell ref="A38:A46"/>
    <mergeCell ref="B38:B46"/>
    <mergeCell ref="C38:C46"/>
    <mergeCell ref="A8:B9"/>
    <mergeCell ref="C8:C10"/>
    <mergeCell ref="D8:D10"/>
    <mergeCell ref="E8:E10"/>
    <mergeCell ref="F8:F10"/>
    <mergeCell ref="A11:A19"/>
    <mergeCell ref="B11:B19"/>
    <mergeCell ref="C11:C19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&amp;C&amp;P</oddFooter>
  </headerFooter>
  <rowBreaks count="1" manualBreakCount="1">
    <brk id="2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7.140625" style="0" customWidth="1"/>
    <col min="2" max="2" width="38.00390625" style="0" customWidth="1"/>
    <col min="3" max="3" width="16.421875" style="0" customWidth="1"/>
    <col min="4" max="4" width="12.28125" style="0" customWidth="1"/>
    <col min="5" max="5" width="36.28125" style="0" customWidth="1"/>
  </cols>
  <sheetData>
    <row r="1" spans="1:5" ht="15">
      <c r="A1" s="124" t="s">
        <v>484</v>
      </c>
      <c r="B1" s="124"/>
      <c r="C1" s="124"/>
      <c r="D1" s="124"/>
      <c r="E1" s="124"/>
    </row>
    <row r="2" spans="1:5" ht="15">
      <c r="A2" s="1"/>
      <c r="B2" s="1"/>
      <c r="C2" s="1"/>
      <c r="D2" s="1"/>
      <c r="E2" s="1"/>
    </row>
    <row r="3" spans="1:5" ht="15">
      <c r="A3" s="1"/>
      <c r="B3" s="125" t="s">
        <v>491</v>
      </c>
      <c r="C3" s="125"/>
      <c r="D3" s="125"/>
      <c r="E3" s="125"/>
    </row>
    <row r="4" spans="1:5" ht="15">
      <c r="A4" s="1"/>
      <c r="B4" s="131" t="s">
        <v>437</v>
      </c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24" t="s">
        <v>438</v>
      </c>
      <c r="B6" s="124"/>
      <c r="C6" s="88" t="s">
        <v>439</v>
      </c>
      <c r="D6" s="88"/>
      <c r="E6" s="124"/>
    </row>
    <row r="8" spans="1:5" ht="15">
      <c r="A8" s="130" t="s">
        <v>0</v>
      </c>
      <c r="B8" s="130" t="s">
        <v>488</v>
      </c>
      <c r="C8" s="130" t="s">
        <v>487</v>
      </c>
      <c r="D8" s="130" t="s">
        <v>489</v>
      </c>
      <c r="E8" s="130" t="s">
        <v>490</v>
      </c>
    </row>
    <row r="9" spans="1:5" ht="90">
      <c r="A9" s="42"/>
      <c r="B9" s="132" t="s">
        <v>485</v>
      </c>
      <c r="C9" s="128" t="s">
        <v>486</v>
      </c>
      <c r="D9" s="128">
        <v>382</v>
      </c>
      <c r="E9" s="129" t="s">
        <v>492</v>
      </c>
    </row>
    <row r="10" spans="1:5" ht="15">
      <c r="A10" s="42"/>
      <c r="B10" s="42"/>
      <c r="C10" s="42"/>
      <c r="D10" s="42"/>
      <c r="E10" s="42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2015-07-31T07:14:41Z</dcterms:modified>
  <cp:category/>
  <cp:version/>
  <cp:contentType/>
  <cp:contentStatus/>
</cp:coreProperties>
</file>